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Matheus Henares\Documents\UNIFEB - Barretos\Pró-Reitoria de Pós Graduação e Pesquisa\COIC\PIBIT\"/>
    </mc:Choice>
  </mc:AlternateContent>
  <bookViews>
    <workbookView xWindow="0" yWindow="0" windowWidth="20490" windowHeight="7080"/>
  </bookViews>
  <sheets>
    <sheet name="Súmula Curricul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2" i="1" l="1"/>
  <c r="P123" i="1"/>
  <c r="P124" i="1"/>
  <c r="P125" i="1"/>
  <c r="P126" i="1"/>
  <c r="P121" i="1"/>
  <c r="P133" i="1" l="1"/>
  <c r="P134" i="1"/>
  <c r="P135" i="1"/>
  <c r="P136" i="1"/>
  <c r="P137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85" i="1"/>
  <c r="P73" i="1"/>
  <c r="P74" i="1"/>
  <c r="P75" i="1"/>
  <c r="P76" i="1"/>
  <c r="P77" i="1"/>
  <c r="P78" i="1"/>
  <c r="P72" i="1"/>
  <c r="P132" i="1"/>
  <c r="P108" i="1"/>
  <c r="P109" i="1"/>
  <c r="P110" i="1"/>
  <c r="P111" i="1"/>
  <c r="P112" i="1"/>
  <c r="P113" i="1"/>
  <c r="P107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52" i="1"/>
  <c r="P34" i="1"/>
  <c r="P35" i="1"/>
  <c r="P36" i="1"/>
  <c r="P37" i="1"/>
  <c r="P38" i="1"/>
  <c r="P39" i="1"/>
  <c r="P40" i="1"/>
  <c r="P41" i="1"/>
  <c r="P42" i="1"/>
  <c r="P33" i="1"/>
  <c r="P43" i="1" l="1"/>
  <c r="P127" i="1" l="1"/>
  <c r="P79" i="1"/>
  <c r="P114" i="1"/>
  <c r="P99" i="1"/>
  <c r="P67" i="1"/>
  <c r="P138" i="1"/>
  <c r="P28" i="1" l="1"/>
</calcChain>
</file>

<file path=xl/sharedStrings.xml><?xml version="1.0" encoding="utf-8"?>
<sst xmlns="http://schemas.openxmlformats.org/spreadsheetml/2006/main" count="181" uniqueCount="158">
  <si>
    <t>1. Dados do Pesquisador</t>
  </si>
  <si>
    <t>Nome:</t>
  </si>
  <si>
    <t>Titulação:</t>
  </si>
  <si>
    <t>Prezado(a) Sr.(a) Pesquisador:</t>
  </si>
  <si>
    <t>Título do Projeto</t>
  </si>
  <si>
    <t>Título do Artigo</t>
  </si>
  <si>
    <t>Título do Evento</t>
  </si>
  <si>
    <t>Título do Trabalho</t>
  </si>
  <si>
    <t>Descrição da atividade</t>
  </si>
  <si>
    <t>Ano</t>
  </si>
  <si>
    <t>Legenda:</t>
  </si>
  <si>
    <t>Sub-total</t>
  </si>
  <si>
    <t>FAPESP</t>
  </si>
  <si>
    <t>CNPq</t>
  </si>
  <si>
    <t>UNIFEB</t>
  </si>
  <si>
    <t>Outras</t>
  </si>
  <si>
    <t>Voluntário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</si>
  <si>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</si>
  <si>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</si>
  <si>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</si>
  <si>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</si>
  <si>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</si>
  <si>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</si>
  <si>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</si>
  <si>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</si>
  <si>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</si>
  <si>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</si>
  <si>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</si>
  <si>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</si>
  <si>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Barretos</t>
  </si>
  <si>
    <t>de</t>
  </si>
  <si>
    <t>______________________________________________</t>
  </si>
  <si>
    <r>
      <t xml:space="preserve">*Preencher, </t>
    </r>
    <r>
      <rPr>
        <b/>
        <sz val="12"/>
        <color theme="1"/>
        <rFont val="Calibri"/>
        <family val="2"/>
        <scheme val="minor"/>
      </rPr>
      <t>exclusivamente</t>
    </r>
    <r>
      <rPr>
        <sz val="12"/>
        <color theme="1"/>
        <rFont val="Calibri"/>
        <family val="2"/>
        <scheme val="minor"/>
      </rPr>
      <t xml:space="preserve">, os campos em </t>
    </r>
    <r>
      <rPr>
        <b/>
        <sz val="12"/>
        <color theme="1"/>
        <rFont val="Calibri"/>
        <family val="2"/>
        <scheme val="minor"/>
      </rPr>
      <t>"azul"</t>
    </r>
  </si>
  <si>
    <t xml:space="preserve">Formulário Eletrônico da Súmula Curricular do Orientador </t>
  </si>
  <si>
    <t>A1</t>
  </si>
  <si>
    <t>A2</t>
  </si>
  <si>
    <t>B1</t>
  </si>
  <si>
    <t>B2</t>
  </si>
  <si>
    <t>B3</t>
  </si>
  <si>
    <t>B4</t>
  </si>
  <si>
    <t>B5</t>
  </si>
  <si>
    <t>C</t>
  </si>
  <si>
    <t>D</t>
  </si>
  <si>
    <t>Pts</t>
  </si>
  <si>
    <t>Tipo</t>
  </si>
  <si>
    <t>Livro</t>
  </si>
  <si>
    <t>Cap. Livro</t>
  </si>
  <si>
    <t>Integrante</t>
  </si>
  <si>
    <t>Coordenad.</t>
  </si>
  <si>
    <t>Participação</t>
  </si>
  <si>
    <t>Cidade</t>
  </si>
  <si>
    <t>País</t>
  </si>
  <si>
    <r>
      <rPr>
        <b/>
        <sz val="11"/>
        <color theme="1"/>
        <rFont val="Calibri"/>
        <family val="2"/>
        <scheme val="minor"/>
      </rPr>
      <t>Ag. Fom.</t>
    </r>
    <r>
      <rPr>
        <sz val="11"/>
        <color theme="1"/>
        <rFont val="Calibri"/>
        <family val="2"/>
        <scheme val="minor"/>
      </rPr>
      <t xml:space="preserve"> = Agência de Fomento</t>
    </r>
  </si>
  <si>
    <t>Título do TCC, Dissertação ou Tese</t>
  </si>
  <si>
    <t>TCC</t>
  </si>
  <si>
    <t>Dissertação</t>
  </si>
  <si>
    <t>Tese</t>
  </si>
  <si>
    <t>Patente</t>
  </si>
  <si>
    <t>Desen.Soft</t>
  </si>
  <si>
    <t>Prop.Intel</t>
  </si>
  <si>
    <t>Asses/Revis</t>
  </si>
  <si>
    <r>
      <rPr>
        <b/>
        <sz val="11"/>
        <color theme="1"/>
        <rFont val="Calibri"/>
        <family val="2"/>
        <scheme val="minor"/>
      </rPr>
      <t>Prop.Intel</t>
    </r>
    <r>
      <rPr>
        <sz val="11"/>
        <color theme="1"/>
        <rFont val="Calibri"/>
        <family val="2"/>
        <scheme val="minor"/>
      </rPr>
      <t xml:space="preserve"> = Propriedade Intelectual</t>
    </r>
  </si>
  <si>
    <r>
      <t xml:space="preserve">Desen.Soft </t>
    </r>
    <r>
      <rPr>
        <sz val="11"/>
        <color theme="1"/>
        <rFont val="Calibri"/>
        <family val="2"/>
        <scheme val="minor"/>
      </rPr>
      <t xml:space="preserve">= Desenvolvimento de </t>
    </r>
    <r>
      <rPr>
        <i/>
        <sz val="11"/>
        <color theme="1"/>
        <rFont val="Calibri"/>
        <family val="2"/>
        <scheme val="minor"/>
      </rPr>
      <t>Software</t>
    </r>
  </si>
  <si>
    <r>
      <rPr>
        <b/>
        <sz val="11"/>
        <color theme="1"/>
        <rFont val="Calibri"/>
        <family val="2"/>
        <scheme val="minor"/>
      </rPr>
      <t>Asses/Revis</t>
    </r>
    <r>
      <rPr>
        <sz val="11"/>
        <color theme="1"/>
        <rFont val="Calibri"/>
        <family val="2"/>
        <scheme val="minor"/>
      </rPr>
      <t xml:space="preserve"> = Assessoria e Revisão de artigos científicos e projetos de pesquisa.</t>
    </r>
  </si>
  <si>
    <r>
      <rPr>
        <b/>
        <sz val="11"/>
        <color theme="1"/>
        <rFont val="Calibri"/>
        <family val="2"/>
        <scheme val="minor"/>
      </rPr>
      <t xml:space="preserve">Coordenad. </t>
    </r>
    <r>
      <rPr>
        <sz val="11"/>
        <color theme="1"/>
        <rFont val="Calibri"/>
        <family val="2"/>
        <scheme val="minor"/>
      </rPr>
      <t>= Coordenador</t>
    </r>
  </si>
  <si>
    <t>*É obrigatório o preenchimento dos campos referente ao "Ano" e o "Tipo" ou a forma de "Participação" na referida atividade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</si>
  <si>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</si>
  <si>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</si>
  <si>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</si>
  <si>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</si>
  <si>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</si>
  <si>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</si>
  <si>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</si>
  <si>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</si>
  <si>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</si>
  <si>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</si>
  <si>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</si>
  <si>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</si>
  <si>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</si>
  <si>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</si>
  <si>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</si>
  <si>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4.1</t>
  </si>
  <si>
    <t>4.2</t>
  </si>
  <si>
    <t>4.3</t>
  </si>
  <si>
    <t>4.4</t>
  </si>
  <si>
    <t>4.5</t>
  </si>
  <si>
    <t>4.6</t>
  </si>
  <si>
    <t>4.7</t>
  </si>
  <si>
    <t>Título do Livro ou do Capítulo do livro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</si>
  <si>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</si>
  <si>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</si>
  <si>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</si>
  <si>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</si>
  <si>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</si>
  <si>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</si>
  <si>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</si>
  <si>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</si>
  <si>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</si>
  <si>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</si>
  <si>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</si>
  <si>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</si>
  <si>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</si>
  <si>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</si>
  <si>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Tipo*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</si>
  <si>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</si>
  <si>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</si>
  <si>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</si>
  <si>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</si>
  <si>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</si>
  <si>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</si>
  <si>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</si>
  <si>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</si>
  <si>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</si>
  <si>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</si>
  <si>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Ag. Fom.*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</si>
  <si>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</si>
  <si>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</si>
  <si>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</si>
  <si>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</si>
  <si>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</si>
  <si>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</si>
  <si>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</si>
  <si>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</si>
  <si>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</si>
  <si>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</si>
  <si>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</si>
  <si>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9.6</t>
  </si>
  <si>
    <t>*Legenda:</t>
  </si>
  <si>
    <r>
      <t xml:space="preserve">*As informações inseridas neste formulário serão confrontadas às do </t>
    </r>
    <r>
      <rPr>
        <i/>
        <sz val="12"/>
        <color theme="1"/>
        <rFont val="Calibri"/>
        <family val="2"/>
        <scheme val="minor"/>
      </rPr>
      <t>Curriculum lattes</t>
    </r>
  </si>
  <si>
    <r>
      <t xml:space="preserve">7. Orientação de Iniciação Científica </t>
    </r>
    <r>
      <rPr>
        <sz val="11"/>
        <color theme="1"/>
        <rFont val="Calibri"/>
        <family val="2"/>
        <scheme val="minor"/>
      </rPr>
      <t>(limite de 05 trabalhos):</t>
    </r>
  </si>
  <si>
    <t>7.1</t>
  </si>
  <si>
    <t>7.2</t>
  </si>
  <si>
    <t>7.3</t>
  </si>
  <si>
    <t>7.4</t>
  </si>
  <si>
    <t>7.5</t>
  </si>
  <si>
    <t>*Use a tecla "Tab" para selecionar os campos possíveis de preenchimento</t>
  </si>
  <si>
    <t>(FormE. SCur.-PIBIT)</t>
  </si>
  <si>
    <t>2. Desenvolvimento de Projetos de Tecnologia, Inovação e/ou Empreendedorismo:</t>
  </si>
  <si>
    <t>Ag/empresa</t>
  </si>
  <si>
    <t>Ag = Agência financiadora</t>
  </si>
  <si>
    <t xml:space="preserve">* Caso não tenha financiamento de agência ou empresa, não preencha o campo. </t>
  </si>
  <si>
    <r>
      <t xml:space="preserve">4. Livros/Edição/Capítulos de livros com ISBN  </t>
    </r>
    <r>
      <rPr>
        <sz val="11"/>
        <color theme="1"/>
        <rFont val="Calibri"/>
        <family val="2"/>
        <scheme val="minor"/>
      </rPr>
      <t>(limite de 07 publicações):</t>
    </r>
  </si>
  <si>
    <r>
      <t xml:space="preserve">5. Publicação de resumos expandidos em Eventos Técnicos e/ou Científicos voltados ao desenvolvimento de tecnologia, inovação e empreendedorismo </t>
    </r>
    <r>
      <rPr>
        <sz val="11"/>
        <color theme="1"/>
        <rFont val="Calibri"/>
        <family val="2"/>
        <scheme val="minor"/>
      </rPr>
      <t>(limite de 07 publicações)</t>
    </r>
  </si>
  <si>
    <r>
      <t xml:space="preserve">3. Artigos publicados em Periódicos relacionados ao desenvolvimento de tecnologia, inovação e empreendedorismo </t>
    </r>
    <r>
      <rPr>
        <sz val="11"/>
        <color theme="1"/>
        <rFont val="Calibri"/>
        <family val="2"/>
        <scheme val="minor"/>
      </rPr>
      <t>(Limite de 15 publicações)</t>
    </r>
  </si>
  <si>
    <t>Edição</t>
  </si>
  <si>
    <t>R.Exp</t>
  </si>
  <si>
    <t>R.Sim</t>
  </si>
  <si>
    <r>
      <rPr>
        <b/>
        <sz val="11"/>
        <color theme="1"/>
        <rFont val="Calibri"/>
        <family val="2"/>
        <scheme val="minor"/>
      </rPr>
      <t>R.Exp.</t>
    </r>
    <r>
      <rPr>
        <sz val="11"/>
        <color theme="1"/>
        <rFont val="Calibri"/>
        <family val="2"/>
        <scheme val="minor"/>
      </rPr>
      <t xml:space="preserve"> = Resumo Expandido</t>
    </r>
  </si>
  <si>
    <r>
      <rPr>
        <b/>
        <sz val="11"/>
        <color theme="1"/>
        <rFont val="Calibri"/>
        <family val="2"/>
        <scheme val="minor"/>
      </rPr>
      <t xml:space="preserve">R.Sim. = </t>
    </r>
    <r>
      <rPr>
        <sz val="11"/>
        <color theme="1"/>
        <rFont val="Calibri"/>
        <family val="2"/>
        <scheme val="minor"/>
      </rPr>
      <t>Resumo Simples</t>
    </r>
  </si>
  <si>
    <t>7.6</t>
  </si>
  <si>
    <t>7.7</t>
  </si>
  <si>
    <r>
      <t xml:space="preserve">8. Trabalhos de Conclusão de Curso: </t>
    </r>
    <r>
      <rPr>
        <sz val="11"/>
        <color theme="1"/>
        <rFont val="Calibri"/>
        <family val="2"/>
        <scheme val="minor"/>
      </rPr>
      <t>(limite de 06 trabalhos)</t>
    </r>
  </si>
  <si>
    <r>
      <t xml:space="preserve">9. Produção técnica </t>
    </r>
    <r>
      <rPr>
        <sz val="11"/>
        <color theme="1"/>
        <rFont val="Calibri"/>
        <family val="2"/>
        <scheme val="minor"/>
      </rPr>
      <t>(limite de 06 produções):</t>
    </r>
  </si>
  <si>
    <t>DECLARO, para fins de inscrição no Programa Institucional de Bolsa de Iniciação em Desenvolvimento Tecnológico e Inovação do Centro Univeristário da Fundação Educacional de Barretos UNIFEB - SP (PIBIT/UNIFEB), que tenho completa ciência e a tácita aceitação das normas e condições estabelecidas no Edital Nº 01 PIBIT/UNIFEB 2016-2017.</t>
  </si>
  <si>
    <t>Assinatura do Pesquisador (orientador)</t>
  </si>
  <si>
    <t xml:space="preserve">Documento exigido para ingresso no Programa Institucional de Bolsa de Iniciação em Desenvolvimento tecnológico e Inovação - PIBIT </t>
  </si>
  <si>
    <t>Edital Nº 01 PIBIT/UNIFEB 2017-2018</t>
  </si>
  <si>
    <r>
      <t xml:space="preserve">*Considerar a produção científica dos últimos 5 anos: </t>
    </r>
    <r>
      <rPr>
        <b/>
        <sz val="12"/>
        <color theme="1"/>
        <rFont val="Calibri"/>
        <family val="2"/>
        <scheme val="minor"/>
      </rPr>
      <t>2012 a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</si>
</sst>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2" borderId="0" xfId="0" applyFill="1"/>
    <xf numFmtId="0" fontId="0" fillId="2" borderId="9" xfId="0" applyFill="1" applyBorder="1"/>
    <xf numFmtId="0" fontId="0" fillId="2" borderId="8" xfId="0" applyFill="1" applyBorder="1"/>
    <xf numFmtId="0" fontId="0" fillId="2" borderId="0" xfId="0" applyFill="1" applyBorder="1"/>
    <xf numFmtId="0" fontId="0" fillId="0" borderId="0" xfId="0" applyBorder="1"/>
    <xf numFmtId="0" fontId="0" fillId="2" borderId="8" xfId="0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9" xfId="0" applyFill="1" applyBorder="1" applyAlignment="1">
      <alignment horizontal="left" indent="1"/>
    </xf>
    <xf numFmtId="0" fontId="1" fillId="2" borderId="8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left" indent="1"/>
    </xf>
    <xf numFmtId="0" fontId="1" fillId="2" borderId="9" xfId="0" applyFont="1" applyFill="1" applyBorder="1" applyAlignment="1">
      <alignment horizontal="left" indent="1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0" borderId="8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0" fillId="0" borderId="0" xfId="0" applyFill="1"/>
    <xf numFmtId="0" fontId="1" fillId="0" borderId="9" xfId="0" applyFont="1" applyFill="1" applyBorder="1" applyAlignment="1">
      <alignment horizontal="left" indent="1"/>
    </xf>
    <xf numFmtId="0" fontId="1" fillId="2" borderId="8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/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/>
    <xf numFmtId="0" fontId="4" fillId="2" borderId="0" xfId="0" applyFont="1" applyFill="1" applyBorder="1" applyAlignment="1">
      <alignment horizontal="left" indent="1"/>
    </xf>
    <xf numFmtId="0" fontId="4" fillId="2" borderId="9" xfId="0" applyFont="1" applyFill="1" applyBorder="1" applyAlignment="1">
      <alignment horizontal="left" indent="1"/>
    </xf>
    <xf numFmtId="0" fontId="4" fillId="2" borderId="8" xfId="0" applyFont="1" applyFill="1" applyBorder="1" applyAlignment="1">
      <alignment horizontal="left" inden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protection locked="0"/>
    </xf>
    <xf numFmtId="0" fontId="1" fillId="5" borderId="0" xfId="0" applyFont="1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indent="1"/>
    </xf>
    <xf numFmtId="0" fontId="2" fillId="2" borderId="8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2" fillId="2" borderId="9" xfId="0" applyFont="1" applyFill="1" applyBorder="1" applyAlignment="1">
      <alignment horizontal="left" indent="1"/>
    </xf>
    <xf numFmtId="0" fontId="1" fillId="4" borderId="19" xfId="0" applyFont="1" applyFill="1" applyBorder="1" applyAlignment="1">
      <alignment horizontal="right" indent="1"/>
    </xf>
    <xf numFmtId="0" fontId="1" fillId="2" borderId="9" xfId="0" applyFont="1" applyFill="1" applyBorder="1" applyAlignment="1">
      <alignment horizontal="right" indent="1"/>
    </xf>
    <xf numFmtId="0" fontId="1" fillId="2" borderId="13" xfId="0" applyFont="1" applyFill="1" applyBorder="1" applyAlignment="1">
      <alignment horizontal="right" indent="1"/>
    </xf>
    <xf numFmtId="0" fontId="1" fillId="2" borderId="9" xfId="0" applyFont="1" applyFill="1" applyBorder="1" applyAlignment="1"/>
    <xf numFmtId="0" fontId="1" fillId="2" borderId="13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8" xfId="0" applyBorder="1" applyAlignment="1"/>
    <xf numFmtId="0" fontId="1" fillId="0" borderId="0" xfId="0" applyFont="1" applyFill="1" applyBorder="1" applyProtection="1">
      <protection locked="0"/>
    </xf>
    <xf numFmtId="0" fontId="1" fillId="2" borderId="9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6" fillId="2" borderId="0" xfId="0" applyFont="1" applyFill="1" applyBorder="1" applyAlignment="1"/>
    <xf numFmtId="0" fontId="0" fillId="5" borderId="1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>
      <alignment horizontal="right"/>
    </xf>
    <xf numFmtId="0" fontId="1" fillId="0" borderId="0" xfId="0" applyFont="1" applyBorder="1" applyAlignment="1"/>
    <xf numFmtId="0" fontId="1" fillId="6" borderId="9" xfId="0" applyFont="1" applyFill="1" applyBorder="1"/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5" borderId="17" xfId="0" applyFont="1" applyFill="1" applyBorder="1" applyAlignment="1" applyProtection="1">
      <alignment horizontal="left" vertical="center"/>
      <protection locked="0"/>
    </xf>
    <xf numFmtId="0" fontId="0" fillId="5" borderId="4" xfId="0" applyFont="1" applyFill="1" applyBorder="1" applyAlignment="1" applyProtection="1">
      <alignment horizontal="left" vertical="center"/>
      <protection locked="0"/>
    </xf>
    <xf numFmtId="0" fontId="0" fillId="5" borderId="18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5" borderId="17" xfId="0" applyFont="1" applyFill="1" applyBorder="1" applyAlignment="1" applyProtection="1">
      <alignment horizontal="left"/>
      <protection locked="0"/>
    </xf>
    <xf numFmtId="0" fontId="0" fillId="5" borderId="18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20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1" fillId="3" borderId="17" xfId="0" applyFont="1" applyFill="1" applyBorder="1" applyAlignment="1">
      <alignment horizontal="left" indent="1"/>
    </xf>
    <xf numFmtId="0" fontId="1" fillId="3" borderId="19" xfId="0" applyFont="1" applyFill="1" applyBorder="1" applyAlignment="1">
      <alignment horizontal="left" indent="1"/>
    </xf>
    <xf numFmtId="0" fontId="1" fillId="0" borderId="8" xfId="0" applyFont="1" applyBorder="1" applyAlignment="1">
      <alignment horizontal="left" vertical="justify" wrapText="1" indent="1"/>
    </xf>
    <xf numFmtId="0" fontId="1" fillId="0" borderId="0" xfId="0" applyFont="1" applyBorder="1" applyAlignment="1">
      <alignment horizontal="left" vertical="justify" wrapText="1" indent="1"/>
    </xf>
    <xf numFmtId="0" fontId="1" fillId="0" borderId="9" xfId="0" applyFont="1" applyBorder="1" applyAlignment="1">
      <alignment horizontal="left" vertical="justify" wrapText="1" inden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/>
    <xf numFmtId="0" fontId="3" fillId="2" borderId="8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indent="1"/>
    </xf>
    <xf numFmtId="0" fontId="4" fillId="2" borderId="8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0" fontId="1" fillId="3" borderId="10" xfId="0" applyFont="1" applyFill="1" applyBorder="1" applyAlignment="1">
      <alignment horizontal="left" indent="1"/>
    </xf>
    <xf numFmtId="0" fontId="1" fillId="3" borderId="4" xfId="0" applyFont="1" applyFill="1" applyBorder="1" applyAlignment="1">
      <alignment horizontal="left" indent="1"/>
    </xf>
    <xf numFmtId="0" fontId="1" fillId="3" borderId="11" xfId="0" applyFont="1" applyFill="1" applyBorder="1" applyAlignment="1">
      <alignment horizontal="left" indent="1"/>
    </xf>
    <xf numFmtId="0" fontId="1" fillId="0" borderId="2" xfId="0" applyFont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2" borderId="9" xfId="0" applyFont="1" applyFill="1" applyBorder="1" applyAlignment="1">
      <alignment horizontal="left" indent="1"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0" fontId="1" fillId="5" borderId="21" xfId="0" applyFont="1" applyFill="1" applyBorder="1" applyAlignment="1" applyProtection="1">
      <alignment horizontal="left" vertical="center"/>
      <protection locked="0"/>
    </xf>
    <xf numFmtId="0" fontId="1" fillId="5" borderId="22" xfId="0" applyFont="1" applyFill="1" applyBorder="1" applyAlignment="1" applyProtection="1">
      <alignment horizontal="left" vertical="center"/>
      <protection locked="0"/>
    </xf>
    <xf numFmtId="0" fontId="1" fillId="5" borderId="23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 wrapText="1" indent="1"/>
    </xf>
    <xf numFmtId="0" fontId="1" fillId="3" borderId="3" xfId="0" applyFont="1" applyFill="1" applyBorder="1" applyAlignment="1">
      <alignment horizontal="left" wrapText="1" indent="1"/>
    </xf>
    <xf numFmtId="0" fontId="1" fillId="3" borderId="13" xfId="0" applyFont="1" applyFill="1" applyBorder="1" applyAlignment="1">
      <alignment horizontal="left" wrapText="1" indent="1"/>
    </xf>
    <xf numFmtId="0" fontId="1" fillId="3" borderId="24" xfId="0" applyFont="1" applyFill="1" applyBorder="1" applyAlignment="1">
      <alignment horizontal="left" wrapText="1" indent="1"/>
    </xf>
    <xf numFmtId="0" fontId="1" fillId="3" borderId="2" xfId="0" applyFont="1" applyFill="1" applyBorder="1" applyAlignment="1">
      <alignment horizontal="left" wrapText="1" indent="1"/>
    </xf>
    <xf numFmtId="0" fontId="1" fillId="3" borderId="25" xfId="0" applyFont="1" applyFill="1" applyBorder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229326</xdr:colOff>
      <xdr:row>0</xdr:row>
      <xdr:rowOff>76199</xdr:rowOff>
    </xdr:from>
    <xdr:to>
      <xdr:col>15</xdr:col>
      <xdr:colOff>276226</xdr:colOff>
      <xdr:row>1</xdr:row>
      <xdr:rowOff>238124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1651" y="76199"/>
          <a:ext cx="2132875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0</xdr:row>
      <xdr:rowOff>142875</xdr:rowOff>
    </xdr:from>
    <xdr:to>
      <xdr:col>4</xdr:col>
      <xdr:colOff>309490</xdr:colOff>
      <xdr:row>1</xdr:row>
      <xdr:rowOff>200024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42875"/>
          <a:ext cx="2204965" cy="666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9"/>
  <sheetViews>
    <sheetView showGridLines="0" tabSelected="1" topLeftCell="A133" zoomScale="90" zoomScaleNormal="90" workbookViewId="0">
      <selection activeCell="B18" sqref="B18:P18"/>
    </sheetView>
  </sheetViews>
  <sheetFormatPr defaultRowHeight="15" x14ac:dyDescent="0.25"/>
  <cols>
    <col min="1" max="1" width="1.140625" customWidth="1"/>
    <col min="2" max="2" width="11" customWidth="1"/>
    <col min="4" max="4" width="9.85546875" customWidth="1"/>
    <col min="8" max="8" width="10.140625" customWidth="1"/>
    <col min="12" max="12" width="11.42578125" customWidth="1"/>
    <col min="13" max="13" width="10.42578125" bestFit="1" customWidth="1"/>
    <col min="14" max="14" width="9.140625" customWidth="1"/>
    <col min="15" max="15" width="11.7109375" bestFit="1" customWidth="1"/>
    <col min="16" max="16" width="8.7109375" bestFit="1" customWidth="1"/>
    <col min="18" max="19" width="10.42578125" hidden="1" customWidth="1"/>
    <col min="20" max="20" width="9.140625" hidden="1" customWidth="1"/>
    <col min="21" max="21" width="9.140625" customWidth="1"/>
  </cols>
  <sheetData>
    <row r="1" spans="1:16" ht="48" customHeight="1" x14ac:dyDescent="0.25">
      <c r="A1" s="1"/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6" ht="18.75" x14ac:dyDescent="0.3">
      <c r="A2" s="1"/>
      <c r="B2" s="114" t="s">
        <v>33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</row>
    <row r="3" spans="1:16" ht="6" customHeight="1" x14ac:dyDescent="0.3">
      <c r="A3" s="1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45"/>
      <c r="P3" s="18"/>
    </row>
    <row r="4" spans="1:16" ht="21" x14ac:dyDescent="0.35">
      <c r="A4" s="1"/>
      <c r="B4" s="12"/>
      <c r="C4" s="13"/>
      <c r="D4" s="13"/>
      <c r="E4" s="13"/>
      <c r="F4" s="13"/>
      <c r="G4" s="66"/>
      <c r="H4" s="70" t="s">
        <v>136</v>
      </c>
      <c r="I4" s="70"/>
      <c r="J4" s="13"/>
      <c r="K4" s="13"/>
      <c r="L4" s="13"/>
      <c r="M4" s="13"/>
      <c r="N4" s="13"/>
      <c r="O4" s="53"/>
      <c r="P4" s="2"/>
    </row>
    <row r="5" spans="1:16" ht="5.25" customHeight="1" x14ac:dyDescent="0.25">
      <c r="A5" s="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53"/>
      <c r="P5" s="2"/>
    </row>
    <row r="6" spans="1:16" ht="39" customHeight="1" x14ac:dyDescent="0.3">
      <c r="A6" s="1"/>
      <c r="B6" s="97" t="s">
        <v>155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16" ht="8.25" customHeight="1" x14ac:dyDescent="0.25">
      <c r="A7" s="1"/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</row>
    <row r="8" spans="1:16" ht="15.75" x14ac:dyDescent="0.25">
      <c r="A8" s="1"/>
      <c r="B8" s="117" t="s">
        <v>156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9"/>
    </row>
    <row r="9" spans="1:16" x14ac:dyDescent="0.25">
      <c r="A9" s="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53"/>
      <c r="P9" s="2"/>
    </row>
    <row r="10" spans="1:16" ht="15.75" x14ac:dyDescent="0.25">
      <c r="A10" s="1"/>
      <c r="B10" s="120" t="s">
        <v>3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2"/>
    </row>
    <row r="11" spans="1:16" ht="4.5" customHeight="1" x14ac:dyDescent="0.25">
      <c r="A11" s="1"/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8"/>
    </row>
    <row r="12" spans="1:16" ht="15.75" x14ac:dyDescent="0.25">
      <c r="A12" s="1"/>
      <c r="B12" s="101" t="s">
        <v>128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35"/>
      <c r="M12" s="35"/>
      <c r="N12" s="35"/>
      <c r="O12" s="46"/>
      <c r="P12" s="36"/>
    </row>
    <row r="13" spans="1:16" ht="5.25" customHeight="1" x14ac:dyDescent="0.25">
      <c r="A13" s="1"/>
      <c r="B13" s="126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8"/>
    </row>
    <row r="14" spans="1:16" ht="15.75" x14ac:dyDescent="0.25">
      <c r="A14" s="1"/>
      <c r="B14" s="101" t="s">
        <v>157</v>
      </c>
      <c r="C14" s="102"/>
      <c r="D14" s="102"/>
      <c r="E14" s="102"/>
      <c r="F14" s="102"/>
      <c r="G14" s="102"/>
      <c r="H14" s="102"/>
      <c r="I14" s="102"/>
      <c r="J14" s="102"/>
      <c r="K14" s="35"/>
      <c r="L14" s="35"/>
      <c r="M14" s="35"/>
      <c r="N14" s="35"/>
      <c r="O14" s="46"/>
      <c r="P14" s="36"/>
    </row>
    <row r="15" spans="1:16" ht="4.5" customHeight="1" x14ac:dyDescent="0.25">
      <c r="A15" s="1"/>
      <c r="B15" s="126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8"/>
    </row>
    <row r="16" spans="1:16" ht="15.75" x14ac:dyDescent="0.25">
      <c r="A16" s="1"/>
      <c r="B16" s="101" t="s">
        <v>32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10"/>
    </row>
    <row r="17" spans="1:16" ht="6" customHeight="1" x14ac:dyDescent="0.25">
      <c r="A17" s="1"/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46"/>
      <c r="P17" s="36"/>
    </row>
    <row r="18" spans="1:16" ht="15.75" x14ac:dyDescent="0.25">
      <c r="A18" s="1"/>
      <c r="B18" s="120" t="s">
        <v>65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2"/>
    </row>
    <row r="19" spans="1:16" ht="7.5" customHeight="1" x14ac:dyDescent="0.25">
      <c r="A19" s="1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54"/>
    </row>
    <row r="20" spans="1:16" ht="15.75" x14ac:dyDescent="0.25">
      <c r="A20" s="1"/>
      <c r="B20" s="101" t="s">
        <v>135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10"/>
    </row>
    <row r="21" spans="1:16" x14ac:dyDescent="0.25">
      <c r="A21" s="1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8"/>
    </row>
    <row r="22" spans="1:16" x14ac:dyDescent="0.25">
      <c r="A22" s="1"/>
      <c r="B22" s="103" t="s">
        <v>0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</row>
    <row r="23" spans="1:16" ht="6.75" customHeight="1" thickBot="1" x14ac:dyDescent="0.3">
      <c r="A23" s="1"/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1"/>
    </row>
    <row r="24" spans="1:16" ht="15.75" thickBot="1" x14ac:dyDescent="0.3">
      <c r="A24" s="1"/>
      <c r="B24" s="6" t="s">
        <v>1</v>
      </c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5"/>
    </row>
    <row r="25" spans="1:16" ht="8.25" customHeight="1" thickBot="1" x14ac:dyDescent="0.3">
      <c r="A25" s="1"/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3"/>
    </row>
    <row r="26" spans="1:16" ht="15.75" thickBot="1" x14ac:dyDescent="0.3">
      <c r="A26" s="1"/>
      <c r="B26" s="6" t="s">
        <v>2</v>
      </c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5"/>
    </row>
    <row r="27" spans="1:16" ht="7.5" customHeight="1" x14ac:dyDescent="0.25">
      <c r="A27" s="1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2"/>
    </row>
    <row r="28" spans="1:16" x14ac:dyDescent="0.25">
      <c r="A28" s="1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4">
        <f>SUM(P43,P67,P79,P99,P114,P127,P138)</f>
        <v>0</v>
      </c>
    </row>
    <row r="29" spans="1:16" ht="8.25" customHeight="1" x14ac:dyDescent="0.25">
      <c r="A29" s="1"/>
      <c r="B29" s="6"/>
      <c r="C29" s="15"/>
      <c r="D29" s="15"/>
      <c r="E29" s="4"/>
      <c r="F29" s="4"/>
      <c r="G29" s="4"/>
      <c r="H29" s="14"/>
      <c r="I29" s="14"/>
      <c r="J29" s="14"/>
      <c r="K29" s="14"/>
      <c r="L29" s="14"/>
      <c r="M29" s="14"/>
      <c r="N29" s="14"/>
      <c r="O29" s="49"/>
      <c r="P29" s="2"/>
    </row>
    <row r="30" spans="1:16" x14ac:dyDescent="0.25">
      <c r="A30" s="1"/>
      <c r="B30" s="103" t="s">
        <v>137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5"/>
    </row>
    <row r="31" spans="1:16" ht="7.5" customHeight="1" x14ac:dyDescent="0.25">
      <c r="A31" s="1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1:16" x14ac:dyDescent="0.25">
      <c r="A32" s="1"/>
      <c r="B32" s="9"/>
      <c r="C32" s="100" t="s">
        <v>4</v>
      </c>
      <c r="D32" s="100"/>
      <c r="E32" s="10"/>
      <c r="F32" s="10"/>
      <c r="G32" s="10"/>
      <c r="H32" s="10"/>
      <c r="I32" s="10"/>
      <c r="J32" s="10"/>
      <c r="K32" s="10"/>
      <c r="L32" s="106" t="s">
        <v>138</v>
      </c>
      <c r="M32" s="106"/>
      <c r="N32" s="31" t="s">
        <v>9</v>
      </c>
      <c r="O32" s="50" t="s">
        <v>49</v>
      </c>
      <c r="P32" s="56" t="s">
        <v>43</v>
      </c>
    </row>
    <row r="33" spans="1:19" x14ac:dyDescent="0.25">
      <c r="A33" s="1"/>
      <c r="B33" s="24" t="s">
        <v>104</v>
      </c>
      <c r="C33" s="77"/>
      <c r="D33" s="78"/>
      <c r="E33" s="78"/>
      <c r="F33" s="78"/>
      <c r="G33" s="78"/>
      <c r="H33" s="78"/>
      <c r="I33" s="78"/>
      <c r="J33" s="78"/>
      <c r="K33" s="78"/>
      <c r="L33" s="79"/>
      <c r="M33" s="71"/>
      <c r="N33" s="33"/>
      <c r="O33" s="43"/>
      <c r="P33" s="55" t="str">
        <f>IF($N33&gt;=2011,IF(O33="Coordenad.",100,IF(O33="Integrante",80,0)),"0")</f>
        <v>0</v>
      </c>
      <c r="R33">
        <v>2011</v>
      </c>
      <c r="S33" t="s">
        <v>48</v>
      </c>
    </row>
    <row r="34" spans="1:19" x14ac:dyDescent="0.25">
      <c r="A34" s="1"/>
      <c r="B34" s="24" t="s">
        <v>105</v>
      </c>
      <c r="C34" s="77"/>
      <c r="D34" s="78"/>
      <c r="E34" s="78"/>
      <c r="F34" s="78"/>
      <c r="G34" s="78"/>
      <c r="H34" s="78"/>
      <c r="I34" s="78"/>
      <c r="J34" s="78"/>
      <c r="K34" s="78"/>
      <c r="L34" s="79"/>
      <c r="M34" s="71"/>
      <c r="N34" s="33"/>
      <c r="O34" s="43"/>
      <c r="P34" s="55" t="str">
        <f t="shared" ref="P34:P42" si="0">IF($N34&gt;=2011,IF(O34="Coordenad.",100,IF(O34="Integrante",80,0)),"0")</f>
        <v>0</v>
      </c>
      <c r="R34">
        <v>2012</v>
      </c>
      <c r="S34" t="s">
        <v>47</v>
      </c>
    </row>
    <row r="35" spans="1:19" x14ac:dyDescent="0.25">
      <c r="A35" s="1"/>
      <c r="B35" s="24" t="s">
        <v>106</v>
      </c>
      <c r="C35" s="77"/>
      <c r="D35" s="78"/>
      <c r="E35" s="78"/>
      <c r="F35" s="78"/>
      <c r="G35" s="78"/>
      <c r="H35" s="78"/>
      <c r="I35" s="78"/>
      <c r="J35" s="78"/>
      <c r="K35" s="78"/>
      <c r="L35" s="79"/>
      <c r="M35" s="71"/>
      <c r="N35" s="33"/>
      <c r="O35" s="43"/>
      <c r="P35" s="55" t="str">
        <f t="shared" si="0"/>
        <v>0</v>
      </c>
      <c r="R35">
        <v>2013</v>
      </c>
    </row>
    <row r="36" spans="1:19" x14ac:dyDescent="0.25">
      <c r="A36" s="1"/>
      <c r="B36" s="24" t="s">
        <v>107</v>
      </c>
      <c r="C36" s="77"/>
      <c r="D36" s="78"/>
      <c r="E36" s="78"/>
      <c r="F36" s="78"/>
      <c r="G36" s="78"/>
      <c r="H36" s="78"/>
      <c r="I36" s="78"/>
      <c r="J36" s="78"/>
      <c r="K36" s="78"/>
      <c r="L36" s="79"/>
      <c r="M36" s="71"/>
      <c r="N36" s="33"/>
      <c r="O36" s="43"/>
      <c r="P36" s="55" t="str">
        <f t="shared" si="0"/>
        <v>0</v>
      </c>
      <c r="R36">
        <v>2014</v>
      </c>
    </row>
    <row r="37" spans="1:19" x14ac:dyDescent="0.25">
      <c r="A37" s="1"/>
      <c r="B37" s="24" t="s">
        <v>108</v>
      </c>
      <c r="C37" s="77"/>
      <c r="D37" s="78"/>
      <c r="E37" s="78"/>
      <c r="F37" s="78"/>
      <c r="G37" s="78"/>
      <c r="H37" s="78"/>
      <c r="I37" s="78"/>
      <c r="J37" s="78"/>
      <c r="K37" s="78"/>
      <c r="L37" s="79"/>
      <c r="M37" s="71"/>
      <c r="N37" s="33"/>
      <c r="O37" s="43"/>
      <c r="P37" s="55" t="str">
        <f t="shared" si="0"/>
        <v>0</v>
      </c>
      <c r="R37">
        <v>2015</v>
      </c>
    </row>
    <row r="38" spans="1:19" x14ac:dyDescent="0.25">
      <c r="A38" s="1"/>
      <c r="B38" s="24" t="s">
        <v>109</v>
      </c>
      <c r="C38" s="77"/>
      <c r="D38" s="78"/>
      <c r="E38" s="78"/>
      <c r="F38" s="78"/>
      <c r="G38" s="78"/>
      <c r="H38" s="78"/>
      <c r="I38" s="78"/>
      <c r="J38" s="78"/>
      <c r="K38" s="78"/>
      <c r="L38" s="79"/>
      <c r="M38" s="71"/>
      <c r="N38" s="33"/>
      <c r="O38" s="43"/>
      <c r="P38" s="55" t="str">
        <f t="shared" si="0"/>
        <v>0</v>
      </c>
      <c r="R38">
        <v>2016</v>
      </c>
    </row>
    <row r="39" spans="1:19" x14ac:dyDescent="0.25">
      <c r="A39" s="1"/>
      <c r="B39" s="24" t="s">
        <v>110</v>
      </c>
      <c r="C39" s="77"/>
      <c r="D39" s="78"/>
      <c r="E39" s="78"/>
      <c r="F39" s="78"/>
      <c r="G39" s="78"/>
      <c r="H39" s="78"/>
      <c r="I39" s="78"/>
      <c r="J39" s="78"/>
      <c r="K39" s="78"/>
      <c r="L39" s="79"/>
      <c r="M39" s="71"/>
      <c r="N39" s="33"/>
      <c r="O39" s="43"/>
      <c r="P39" s="55" t="str">
        <f t="shared" si="0"/>
        <v>0</v>
      </c>
    </row>
    <row r="40" spans="1:19" x14ac:dyDescent="0.25">
      <c r="A40" s="1"/>
      <c r="B40" s="24" t="s">
        <v>111</v>
      </c>
      <c r="C40" s="77"/>
      <c r="D40" s="78"/>
      <c r="E40" s="78"/>
      <c r="F40" s="78"/>
      <c r="G40" s="78"/>
      <c r="H40" s="78"/>
      <c r="I40" s="78"/>
      <c r="J40" s="78"/>
      <c r="K40" s="78"/>
      <c r="L40" s="79"/>
      <c r="M40" s="71"/>
      <c r="N40" s="33"/>
      <c r="O40" s="43"/>
      <c r="P40" s="55" t="str">
        <f t="shared" si="0"/>
        <v>0</v>
      </c>
    </row>
    <row r="41" spans="1:19" x14ac:dyDescent="0.25">
      <c r="A41" s="1"/>
      <c r="B41" s="24" t="s">
        <v>112</v>
      </c>
      <c r="C41" s="77"/>
      <c r="D41" s="78"/>
      <c r="E41" s="78"/>
      <c r="F41" s="78"/>
      <c r="G41" s="78"/>
      <c r="H41" s="78"/>
      <c r="I41" s="78"/>
      <c r="J41" s="78"/>
      <c r="K41" s="78"/>
      <c r="L41" s="79"/>
      <c r="M41" s="71"/>
      <c r="N41" s="33"/>
      <c r="O41" s="43"/>
      <c r="P41" s="55" t="str">
        <f t="shared" si="0"/>
        <v>0</v>
      </c>
    </row>
    <row r="42" spans="1:19" x14ac:dyDescent="0.25">
      <c r="A42" s="1"/>
      <c r="B42" s="24" t="s">
        <v>113</v>
      </c>
      <c r="C42" s="77"/>
      <c r="D42" s="78"/>
      <c r="E42" s="78"/>
      <c r="F42" s="78"/>
      <c r="G42" s="78"/>
      <c r="H42" s="78"/>
      <c r="I42" s="78"/>
      <c r="J42" s="78"/>
      <c r="K42" s="78"/>
      <c r="L42" s="79"/>
      <c r="M42" s="71"/>
      <c r="N42" s="33"/>
      <c r="O42" s="43"/>
      <c r="P42" s="55" t="str">
        <f t="shared" si="0"/>
        <v>0</v>
      </c>
    </row>
    <row r="43" spans="1:19" x14ac:dyDescent="0.25">
      <c r="A43" s="1"/>
      <c r="B43" s="9"/>
      <c r="C43" s="132" t="s">
        <v>140</v>
      </c>
      <c r="D43" s="132"/>
      <c r="E43" s="132"/>
      <c r="F43" s="132"/>
      <c r="G43" s="132"/>
      <c r="H43" s="132"/>
      <c r="I43" s="132"/>
      <c r="J43" s="132"/>
      <c r="K43" s="132"/>
      <c r="L43" s="132"/>
      <c r="M43" s="5"/>
      <c r="O43" s="64" t="s">
        <v>11</v>
      </c>
      <c r="P43" s="57">
        <f>SUM(P33:P42)</f>
        <v>0</v>
      </c>
    </row>
    <row r="44" spans="1:19" x14ac:dyDescent="0.25">
      <c r="A44" s="1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/>
      <c r="O44" s="72"/>
      <c r="P44" s="56"/>
    </row>
    <row r="45" spans="1:19" x14ac:dyDescent="0.25">
      <c r="A45" s="1"/>
      <c r="B45" s="9"/>
      <c r="C45" s="25" t="s">
        <v>10</v>
      </c>
      <c r="D45" s="25"/>
      <c r="E45" s="25"/>
      <c r="F45" s="25"/>
      <c r="G45" s="25"/>
      <c r="H45" s="25"/>
      <c r="I45" s="25"/>
      <c r="J45" s="25"/>
      <c r="K45" s="25"/>
      <c r="L45" s="10"/>
      <c r="M45" s="5"/>
      <c r="O45" s="19"/>
      <c r="P45" s="56"/>
    </row>
    <row r="46" spans="1:19" x14ac:dyDescent="0.25">
      <c r="A46" s="1"/>
      <c r="B46" s="9"/>
      <c r="C46" s="76" t="s">
        <v>139</v>
      </c>
      <c r="D46" s="76"/>
      <c r="E46" s="76"/>
      <c r="F46" s="76"/>
      <c r="G46" s="76"/>
      <c r="H46" s="76"/>
      <c r="I46" s="76"/>
      <c r="J46" s="76"/>
      <c r="K46" s="76"/>
      <c r="L46" s="10"/>
      <c r="M46" s="5"/>
      <c r="O46" s="19"/>
      <c r="P46" s="56"/>
    </row>
    <row r="47" spans="1:19" x14ac:dyDescent="0.25">
      <c r="A47" s="1"/>
      <c r="B47" s="9"/>
      <c r="C47" s="75" t="s">
        <v>64</v>
      </c>
      <c r="D47" s="75"/>
      <c r="E47" s="75"/>
      <c r="F47" s="75"/>
      <c r="G47" s="75"/>
      <c r="H47" s="75"/>
      <c r="I47" s="75"/>
      <c r="J47" s="75"/>
      <c r="K47" s="75"/>
      <c r="L47" s="10"/>
      <c r="M47" s="5"/>
      <c r="O47" s="19"/>
      <c r="P47" s="56"/>
    </row>
    <row r="48" spans="1:19" x14ac:dyDescent="0.25">
      <c r="A48" s="1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</row>
    <row r="49" spans="1:18" x14ac:dyDescent="0.25">
      <c r="A49" s="1"/>
      <c r="B49" s="87" t="s">
        <v>143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9"/>
      <c r="P49" s="90"/>
    </row>
    <row r="50" spans="1:18" s="22" customFormat="1" ht="6" customHeight="1" x14ac:dyDescent="0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3"/>
    </row>
    <row r="51" spans="1:18" s="22" customFormat="1" x14ac:dyDescent="0.25">
      <c r="B51" s="9"/>
      <c r="C51" s="96" t="s">
        <v>5</v>
      </c>
      <c r="D51" s="96"/>
      <c r="E51" s="10"/>
      <c r="F51" s="10"/>
      <c r="G51" s="10"/>
      <c r="H51" s="10"/>
      <c r="I51" s="10"/>
      <c r="J51" s="10"/>
      <c r="K51" s="10"/>
      <c r="L51" s="10"/>
      <c r="M51" s="73"/>
      <c r="O51" s="31" t="s">
        <v>9</v>
      </c>
      <c r="P51" s="56" t="s">
        <v>43</v>
      </c>
    </row>
    <row r="52" spans="1:18" s="22" customFormat="1" x14ac:dyDescent="0.25">
      <c r="B52" s="24" t="s">
        <v>66</v>
      </c>
      <c r="C52" s="77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9"/>
      <c r="O52" s="33"/>
      <c r="P52" s="55" t="str">
        <f>IF($O52&gt;=2011,100,"0")</f>
        <v>0</v>
      </c>
      <c r="R52" s="22" t="s">
        <v>34</v>
      </c>
    </row>
    <row r="53" spans="1:18" s="22" customFormat="1" x14ac:dyDescent="0.25">
      <c r="B53" s="24" t="s">
        <v>67</v>
      </c>
      <c r="C53" s="77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9"/>
      <c r="O53" s="33"/>
      <c r="P53" s="55" t="str">
        <f t="shared" ref="P53:P66" si="1">IF($O53&gt;=2011,100,"0")</f>
        <v>0</v>
      </c>
      <c r="R53" s="22" t="s">
        <v>35</v>
      </c>
    </row>
    <row r="54" spans="1:18" s="22" customFormat="1" x14ac:dyDescent="0.25">
      <c r="B54" s="24" t="s">
        <v>68</v>
      </c>
      <c r="C54" s="77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9"/>
      <c r="O54" s="33"/>
      <c r="P54" s="55" t="str">
        <f t="shared" si="1"/>
        <v>0</v>
      </c>
      <c r="R54" s="22" t="s">
        <v>36</v>
      </c>
    </row>
    <row r="55" spans="1:18" s="22" customFormat="1" x14ac:dyDescent="0.25">
      <c r="B55" s="24" t="s">
        <v>69</v>
      </c>
      <c r="C55" s="77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9"/>
      <c r="O55" s="33"/>
      <c r="P55" s="55" t="str">
        <f t="shared" si="1"/>
        <v>0</v>
      </c>
      <c r="R55" s="22" t="s">
        <v>37</v>
      </c>
    </row>
    <row r="56" spans="1:18" s="22" customFormat="1" x14ac:dyDescent="0.25">
      <c r="B56" s="24" t="s">
        <v>70</v>
      </c>
      <c r="C56" s="77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9"/>
      <c r="O56" s="33"/>
      <c r="P56" s="55" t="str">
        <f t="shared" si="1"/>
        <v>0</v>
      </c>
      <c r="R56" s="22" t="s">
        <v>38</v>
      </c>
    </row>
    <row r="57" spans="1:18" s="22" customFormat="1" x14ac:dyDescent="0.25">
      <c r="B57" s="24" t="s">
        <v>71</v>
      </c>
      <c r="C57" s="77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9"/>
      <c r="O57" s="33"/>
      <c r="P57" s="55" t="str">
        <f t="shared" si="1"/>
        <v>0</v>
      </c>
      <c r="R57" s="22" t="s">
        <v>39</v>
      </c>
    </row>
    <row r="58" spans="1:18" s="22" customFormat="1" x14ac:dyDescent="0.25">
      <c r="B58" s="24" t="s">
        <v>72</v>
      </c>
      <c r="C58" s="77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9"/>
      <c r="O58" s="33"/>
      <c r="P58" s="55" t="str">
        <f t="shared" si="1"/>
        <v>0</v>
      </c>
      <c r="R58" s="22" t="s">
        <v>40</v>
      </c>
    </row>
    <row r="59" spans="1:18" s="22" customFormat="1" x14ac:dyDescent="0.25">
      <c r="B59" s="24" t="s">
        <v>73</v>
      </c>
      <c r="C59" s="77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9"/>
      <c r="O59" s="33"/>
      <c r="P59" s="55" t="str">
        <f t="shared" si="1"/>
        <v>0</v>
      </c>
      <c r="R59" s="22" t="s">
        <v>41</v>
      </c>
    </row>
    <row r="60" spans="1:18" s="22" customFormat="1" x14ac:dyDescent="0.25">
      <c r="B60" s="24" t="s">
        <v>74</v>
      </c>
      <c r="C60" s="77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9"/>
      <c r="O60" s="33"/>
      <c r="P60" s="55" t="str">
        <f t="shared" si="1"/>
        <v>0</v>
      </c>
      <c r="R60" s="22" t="s">
        <v>42</v>
      </c>
    </row>
    <row r="61" spans="1:18" s="22" customFormat="1" x14ac:dyDescent="0.25">
      <c r="B61" s="24" t="s">
        <v>75</v>
      </c>
      <c r="C61" s="77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9"/>
      <c r="O61" s="33"/>
      <c r="P61" s="55" t="str">
        <f t="shared" si="1"/>
        <v>0</v>
      </c>
    </row>
    <row r="62" spans="1:18" s="22" customFormat="1" x14ac:dyDescent="0.25">
      <c r="B62" s="24" t="s">
        <v>76</v>
      </c>
      <c r="C62" s="7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9"/>
      <c r="O62" s="33"/>
      <c r="P62" s="55" t="str">
        <f t="shared" si="1"/>
        <v>0</v>
      </c>
    </row>
    <row r="63" spans="1:18" s="22" customFormat="1" x14ac:dyDescent="0.25">
      <c r="B63" s="24" t="s">
        <v>77</v>
      </c>
      <c r="C63" s="77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9"/>
      <c r="O63" s="33"/>
      <c r="P63" s="55" t="str">
        <f t="shared" si="1"/>
        <v>0</v>
      </c>
    </row>
    <row r="64" spans="1:18" s="22" customFormat="1" x14ac:dyDescent="0.25">
      <c r="B64" s="24" t="s">
        <v>78</v>
      </c>
      <c r="C64" s="77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9"/>
      <c r="O64" s="33"/>
      <c r="P64" s="55" t="str">
        <f t="shared" si="1"/>
        <v>0</v>
      </c>
    </row>
    <row r="65" spans="1:18" s="22" customFormat="1" x14ac:dyDescent="0.25">
      <c r="B65" s="24" t="s">
        <v>79</v>
      </c>
      <c r="C65" s="77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9"/>
      <c r="O65" s="33"/>
      <c r="P65" s="55" t="str">
        <f t="shared" si="1"/>
        <v>0</v>
      </c>
    </row>
    <row r="66" spans="1:18" s="22" customFormat="1" x14ac:dyDescent="0.25">
      <c r="B66" s="24" t="s">
        <v>80</v>
      </c>
      <c r="C66" s="77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9"/>
      <c r="O66" s="33"/>
      <c r="P66" s="55" t="str">
        <f t="shared" si="1"/>
        <v>0</v>
      </c>
    </row>
    <row r="67" spans="1:18" x14ac:dyDescent="0.25">
      <c r="A67" s="1"/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5"/>
      <c r="O67" s="64" t="s">
        <v>11</v>
      </c>
      <c r="P67" s="57">
        <f>SUM(P52:P66)</f>
        <v>0</v>
      </c>
    </row>
    <row r="68" spans="1:18" x14ac:dyDescent="0.25">
      <c r="A68" s="1"/>
      <c r="B68" s="2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14"/>
      <c r="N68" s="14"/>
      <c r="O68" s="49"/>
      <c r="P68" s="11"/>
    </row>
    <row r="69" spans="1:18" x14ac:dyDescent="0.25">
      <c r="A69" s="1"/>
      <c r="B69" s="87" t="s">
        <v>141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9"/>
      <c r="P69" s="90"/>
    </row>
    <row r="70" spans="1:18" ht="7.5" customHeight="1" x14ac:dyDescent="0.25">
      <c r="A70" s="1"/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3"/>
    </row>
    <row r="71" spans="1:18" x14ac:dyDescent="0.25">
      <c r="A71" s="1"/>
      <c r="B71" s="9"/>
      <c r="C71" s="81" t="s">
        <v>88</v>
      </c>
      <c r="D71" s="81"/>
      <c r="E71" s="81"/>
      <c r="F71" s="81"/>
      <c r="G71" s="10"/>
      <c r="H71" s="10"/>
      <c r="I71" s="10"/>
      <c r="J71" s="10"/>
      <c r="K71" s="10"/>
      <c r="L71" s="10"/>
      <c r="M71" s="34"/>
      <c r="N71" s="31" t="s">
        <v>9</v>
      </c>
      <c r="O71" s="50" t="s">
        <v>44</v>
      </c>
      <c r="P71" s="63" t="s">
        <v>43</v>
      </c>
    </row>
    <row r="72" spans="1:18" x14ac:dyDescent="0.25">
      <c r="A72" s="1"/>
      <c r="B72" s="24" t="s">
        <v>81</v>
      </c>
      <c r="C72" s="77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33"/>
      <c r="O72" s="43"/>
      <c r="P72" s="55" t="str">
        <f>IF($N72&gt;=2011,IF(O72="Livro",30,IF(O72="Cap. Livro",30,IF(O72="Edição",30))),"0")</f>
        <v>0</v>
      </c>
      <c r="R72" t="s">
        <v>45</v>
      </c>
    </row>
    <row r="73" spans="1:18" x14ac:dyDescent="0.25">
      <c r="A73" s="1"/>
      <c r="B73" s="24" t="s">
        <v>82</v>
      </c>
      <c r="C73" s="77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33"/>
      <c r="O73" s="43"/>
      <c r="P73" s="55" t="str">
        <f t="shared" ref="P73:P78" si="2">IF($N73&gt;=2011,IF(O73="Livro",30,IF(O73="Cap. Livro",30,IF(O73="Edição",30))),"0")</f>
        <v>0</v>
      </c>
      <c r="R73" t="s">
        <v>144</v>
      </c>
    </row>
    <row r="74" spans="1:18" x14ac:dyDescent="0.25">
      <c r="A74" s="1"/>
      <c r="B74" s="24" t="s">
        <v>83</v>
      </c>
      <c r="C74" s="77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33"/>
      <c r="O74" s="43"/>
      <c r="P74" s="55" t="str">
        <f t="shared" si="2"/>
        <v>0</v>
      </c>
      <c r="R74" t="s">
        <v>46</v>
      </c>
    </row>
    <row r="75" spans="1:18" x14ac:dyDescent="0.25">
      <c r="A75" s="1"/>
      <c r="B75" s="24" t="s">
        <v>84</v>
      </c>
      <c r="C75" s="77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33"/>
      <c r="O75" s="43"/>
      <c r="P75" s="55" t="str">
        <f t="shared" si="2"/>
        <v>0</v>
      </c>
    </row>
    <row r="76" spans="1:18" x14ac:dyDescent="0.25">
      <c r="A76" s="1"/>
      <c r="B76" s="24" t="s">
        <v>85</v>
      </c>
      <c r="C76" s="77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33"/>
      <c r="O76" s="43"/>
      <c r="P76" s="55" t="str">
        <f t="shared" si="2"/>
        <v>0</v>
      </c>
    </row>
    <row r="77" spans="1:18" x14ac:dyDescent="0.25">
      <c r="A77" s="1"/>
      <c r="B77" s="24" t="s">
        <v>86</v>
      </c>
      <c r="C77" s="77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33"/>
      <c r="O77" s="43"/>
      <c r="P77" s="55" t="str">
        <f t="shared" si="2"/>
        <v>0</v>
      </c>
    </row>
    <row r="78" spans="1:18" x14ac:dyDescent="0.25">
      <c r="A78" s="1"/>
      <c r="B78" s="24" t="s">
        <v>87</v>
      </c>
      <c r="C78" s="77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33"/>
      <c r="O78" s="43"/>
      <c r="P78" s="55" t="str">
        <f t="shared" si="2"/>
        <v>0</v>
      </c>
    </row>
    <row r="79" spans="1:18" x14ac:dyDescent="0.25">
      <c r="A79" s="1"/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32"/>
      <c r="O79" s="64" t="s">
        <v>11</v>
      </c>
      <c r="P79" s="57">
        <f>SUM(P72:P78)</f>
        <v>0</v>
      </c>
    </row>
    <row r="80" spans="1:18" x14ac:dyDescent="0.25">
      <c r="A80" s="1"/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1"/>
      <c r="O80" s="21"/>
      <c r="P80" s="23"/>
    </row>
    <row r="81" spans="1:18" ht="15" customHeight="1" x14ac:dyDescent="0.25">
      <c r="A81" s="1"/>
      <c r="B81" s="133" t="s">
        <v>142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5"/>
    </row>
    <row r="82" spans="1:18" x14ac:dyDescent="0.25">
      <c r="A82" s="1"/>
      <c r="B82" s="136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8"/>
    </row>
    <row r="83" spans="1:18" ht="6.75" customHeight="1" x14ac:dyDescent="0.25">
      <c r="A83" s="1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3"/>
    </row>
    <row r="84" spans="1:18" x14ac:dyDescent="0.25">
      <c r="A84" s="1"/>
      <c r="B84" s="9"/>
      <c r="C84" s="84" t="s">
        <v>6</v>
      </c>
      <c r="D84" s="84"/>
      <c r="E84" s="10"/>
      <c r="F84" s="10"/>
      <c r="G84" s="10"/>
      <c r="H84" s="10"/>
      <c r="I84" s="10"/>
      <c r="J84" s="85" t="s">
        <v>51</v>
      </c>
      <c r="K84" s="85"/>
      <c r="L84" s="86" t="s">
        <v>50</v>
      </c>
      <c r="M84" s="86"/>
      <c r="N84" s="31" t="s">
        <v>9</v>
      </c>
      <c r="O84" s="50" t="s">
        <v>103</v>
      </c>
      <c r="P84" s="63" t="s">
        <v>43</v>
      </c>
    </row>
    <row r="85" spans="1:18" x14ac:dyDescent="0.25">
      <c r="A85" s="1"/>
      <c r="B85" s="24" t="s">
        <v>89</v>
      </c>
      <c r="C85" s="77"/>
      <c r="D85" s="78"/>
      <c r="E85" s="78"/>
      <c r="F85" s="78"/>
      <c r="G85" s="78"/>
      <c r="H85" s="78"/>
      <c r="I85" s="79"/>
      <c r="J85" s="77"/>
      <c r="K85" s="79"/>
      <c r="L85" s="82"/>
      <c r="M85" s="83"/>
      <c r="N85" s="33"/>
      <c r="O85" s="43"/>
      <c r="P85" s="65" t="str">
        <f>IF($N85&gt;=2011,IF(O85="R.Exp",15,IF(O85="R.Sim",10)),"0")</f>
        <v>0</v>
      </c>
      <c r="R85" t="s">
        <v>145</v>
      </c>
    </row>
    <row r="86" spans="1:18" x14ac:dyDescent="0.25">
      <c r="A86" s="1"/>
      <c r="B86" s="24" t="s">
        <v>90</v>
      </c>
      <c r="C86" s="77"/>
      <c r="D86" s="78"/>
      <c r="E86" s="78"/>
      <c r="F86" s="78"/>
      <c r="G86" s="78"/>
      <c r="H86" s="78"/>
      <c r="I86" s="79"/>
      <c r="J86" s="77"/>
      <c r="K86" s="79"/>
      <c r="L86" s="82"/>
      <c r="M86" s="83"/>
      <c r="N86" s="33"/>
      <c r="O86" s="43"/>
      <c r="P86" s="65" t="str">
        <f t="shared" ref="P86:P98" si="3">IF($N86&gt;=2011,IF(O86="R.Exp",15,IF(O86="R.Sim",10)),"0")</f>
        <v>0</v>
      </c>
      <c r="R86" t="s">
        <v>146</v>
      </c>
    </row>
    <row r="87" spans="1:18" x14ac:dyDescent="0.25">
      <c r="A87" s="1"/>
      <c r="B87" s="24" t="s">
        <v>91</v>
      </c>
      <c r="C87" s="77"/>
      <c r="D87" s="78"/>
      <c r="E87" s="78"/>
      <c r="F87" s="78"/>
      <c r="G87" s="78"/>
      <c r="H87" s="78"/>
      <c r="I87" s="79"/>
      <c r="J87" s="77"/>
      <c r="K87" s="79"/>
      <c r="L87" s="82"/>
      <c r="M87" s="83"/>
      <c r="N87" s="33"/>
      <c r="O87" s="43"/>
      <c r="P87" s="65" t="str">
        <f t="shared" si="3"/>
        <v>0</v>
      </c>
    </row>
    <row r="88" spans="1:18" x14ac:dyDescent="0.25">
      <c r="A88" s="1"/>
      <c r="B88" s="24" t="s">
        <v>92</v>
      </c>
      <c r="C88" s="77"/>
      <c r="D88" s="78"/>
      <c r="E88" s="78"/>
      <c r="F88" s="78"/>
      <c r="G88" s="78"/>
      <c r="H88" s="78"/>
      <c r="I88" s="79"/>
      <c r="J88" s="77"/>
      <c r="K88" s="79"/>
      <c r="L88" s="82"/>
      <c r="M88" s="83"/>
      <c r="N88" s="33"/>
      <c r="O88" s="43"/>
      <c r="P88" s="65" t="str">
        <f t="shared" si="3"/>
        <v>0</v>
      </c>
    </row>
    <row r="89" spans="1:18" x14ac:dyDescent="0.25">
      <c r="A89" s="1"/>
      <c r="B89" s="24" t="s">
        <v>93</v>
      </c>
      <c r="C89" s="77"/>
      <c r="D89" s="78"/>
      <c r="E89" s="78"/>
      <c r="F89" s="78"/>
      <c r="G89" s="78"/>
      <c r="H89" s="78"/>
      <c r="I89" s="79"/>
      <c r="J89" s="77"/>
      <c r="K89" s="79"/>
      <c r="L89" s="82"/>
      <c r="M89" s="83"/>
      <c r="N89" s="33"/>
      <c r="O89" s="43"/>
      <c r="P89" s="65" t="str">
        <f t="shared" si="3"/>
        <v>0</v>
      </c>
    </row>
    <row r="90" spans="1:18" x14ac:dyDescent="0.25">
      <c r="A90" s="1"/>
      <c r="B90" s="24" t="s">
        <v>94</v>
      </c>
      <c r="C90" s="77"/>
      <c r="D90" s="78"/>
      <c r="E90" s="78"/>
      <c r="F90" s="78"/>
      <c r="G90" s="78"/>
      <c r="H90" s="78"/>
      <c r="I90" s="79"/>
      <c r="J90" s="77"/>
      <c r="K90" s="79"/>
      <c r="L90" s="82"/>
      <c r="M90" s="83"/>
      <c r="N90" s="33"/>
      <c r="O90" s="43"/>
      <c r="P90" s="65" t="str">
        <f t="shared" si="3"/>
        <v>0</v>
      </c>
    </row>
    <row r="91" spans="1:18" x14ac:dyDescent="0.25">
      <c r="A91" s="1"/>
      <c r="B91" s="24" t="s">
        <v>95</v>
      </c>
      <c r="C91" s="77"/>
      <c r="D91" s="78"/>
      <c r="E91" s="78"/>
      <c r="F91" s="78"/>
      <c r="G91" s="78"/>
      <c r="H91" s="78"/>
      <c r="I91" s="79"/>
      <c r="J91" s="77"/>
      <c r="K91" s="79"/>
      <c r="L91" s="82"/>
      <c r="M91" s="83"/>
      <c r="N91" s="33"/>
      <c r="O91" s="43"/>
      <c r="P91" s="65" t="str">
        <f t="shared" si="3"/>
        <v>0</v>
      </c>
    </row>
    <row r="92" spans="1:18" x14ac:dyDescent="0.25">
      <c r="A92" s="1"/>
      <c r="B92" s="24" t="s">
        <v>96</v>
      </c>
      <c r="C92" s="77"/>
      <c r="D92" s="78"/>
      <c r="E92" s="78"/>
      <c r="F92" s="78"/>
      <c r="G92" s="78"/>
      <c r="H92" s="78"/>
      <c r="I92" s="79"/>
      <c r="J92" s="77"/>
      <c r="K92" s="79"/>
      <c r="L92" s="82"/>
      <c r="M92" s="83"/>
      <c r="N92" s="33"/>
      <c r="O92" s="43"/>
      <c r="P92" s="65" t="str">
        <f t="shared" si="3"/>
        <v>0</v>
      </c>
    </row>
    <row r="93" spans="1:18" x14ac:dyDescent="0.25">
      <c r="A93" s="1"/>
      <c r="B93" s="24" t="s">
        <v>97</v>
      </c>
      <c r="C93" s="77"/>
      <c r="D93" s="78"/>
      <c r="E93" s="78"/>
      <c r="F93" s="78"/>
      <c r="G93" s="78"/>
      <c r="H93" s="78"/>
      <c r="I93" s="79"/>
      <c r="J93" s="77"/>
      <c r="K93" s="79"/>
      <c r="L93" s="82"/>
      <c r="M93" s="83"/>
      <c r="N93" s="33"/>
      <c r="O93" s="43"/>
      <c r="P93" s="65" t="str">
        <f t="shared" si="3"/>
        <v>0</v>
      </c>
    </row>
    <row r="94" spans="1:18" x14ac:dyDescent="0.25">
      <c r="A94" s="1"/>
      <c r="B94" s="24" t="s">
        <v>98</v>
      </c>
      <c r="C94" s="77"/>
      <c r="D94" s="78"/>
      <c r="E94" s="78"/>
      <c r="F94" s="78"/>
      <c r="G94" s="78"/>
      <c r="H94" s="78"/>
      <c r="I94" s="79"/>
      <c r="J94" s="77"/>
      <c r="K94" s="79"/>
      <c r="L94" s="82"/>
      <c r="M94" s="83"/>
      <c r="N94" s="33"/>
      <c r="O94" s="43"/>
      <c r="P94" s="65" t="str">
        <f t="shared" si="3"/>
        <v>0</v>
      </c>
    </row>
    <row r="95" spans="1:18" x14ac:dyDescent="0.25">
      <c r="A95" s="1"/>
      <c r="B95" s="24" t="s">
        <v>99</v>
      </c>
      <c r="C95" s="77"/>
      <c r="D95" s="78"/>
      <c r="E95" s="78"/>
      <c r="F95" s="78"/>
      <c r="G95" s="78"/>
      <c r="H95" s="78"/>
      <c r="I95" s="79"/>
      <c r="J95" s="77"/>
      <c r="K95" s="79"/>
      <c r="L95" s="82"/>
      <c r="M95" s="83"/>
      <c r="N95" s="33"/>
      <c r="O95" s="43"/>
      <c r="P95" s="65" t="str">
        <f t="shared" si="3"/>
        <v>0</v>
      </c>
    </row>
    <row r="96" spans="1:18" x14ac:dyDescent="0.25">
      <c r="A96" s="1"/>
      <c r="B96" s="24" t="s">
        <v>100</v>
      </c>
      <c r="C96" s="77"/>
      <c r="D96" s="78"/>
      <c r="E96" s="78"/>
      <c r="F96" s="78"/>
      <c r="G96" s="78"/>
      <c r="H96" s="78"/>
      <c r="I96" s="79"/>
      <c r="J96" s="77"/>
      <c r="K96" s="79"/>
      <c r="L96" s="82"/>
      <c r="M96" s="83"/>
      <c r="N96" s="33"/>
      <c r="O96" s="43"/>
      <c r="P96" s="65" t="str">
        <f t="shared" si="3"/>
        <v>0</v>
      </c>
    </row>
    <row r="97" spans="1:18" x14ac:dyDescent="0.25">
      <c r="A97" s="1"/>
      <c r="B97" s="24" t="s">
        <v>101</v>
      </c>
      <c r="C97" s="77"/>
      <c r="D97" s="78"/>
      <c r="E97" s="78"/>
      <c r="F97" s="78"/>
      <c r="G97" s="78"/>
      <c r="H97" s="78"/>
      <c r="I97" s="79"/>
      <c r="J97" s="77"/>
      <c r="K97" s="79"/>
      <c r="L97" s="82"/>
      <c r="M97" s="83"/>
      <c r="N97" s="33"/>
      <c r="O97" s="43"/>
      <c r="P97" s="65" t="str">
        <f t="shared" si="3"/>
        <v>0</v>
      </c>
    </row>
    <row r="98" spans="1:18" x14ac:dyDescent="0.25">
      <c r="A98" s="1"/>
      <c r="B98" s="24" t="s">
        <v>102</v>
      </c>
      <c r="C98" s="77"/>
      <c r="D98" s="78"/>
      <c r="E98" s="78"/>
      <c r="F98" s="78"/>
      <c r="G98" s="78"/>
      <c r="H98" s="78"/>
      <c r="I98" s="79"/>
      <c r="J98" s="77"/>
      <c r="K98" s="79"/>
      <c r="L98" s="82"/>
      <c r="M98" s="83"/>
      <c r="N98" s="33"/>
      <c r="O98" s="43"/>
      <c r="P98" s="65" t="str">
        <f t="shared" si="3"/>
        <v>0</v>
      </c>
    </row>
    <row r="99" spans="1:18" x14ac:dyDescent="0.25">
      <c r="A99" s="1"/>
      <c r="B99" s="2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32"/>
      <c r="O99" s="64" t="s">
        <v>11</v>
      </c>
      <c r="P99" s="59">
        <f>SUM(P85:P98)</f>
        <v>0</v>
      </c>
    </row>
    <row r="100" spans="1:18" x14ac:dyDescent="0.25">
      <c r="A100" s="1"/>
      <c r="B100" s="24"/>
      <c r="C100" s="25" t="s">
        <v>127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19"/>
      <c r="O100" s="19"/>
      <c r="P100" s="58"/>
    </row>
    <row r="101" spans="1:18" x14ac:dyDescent="0.25">
      <c r="A101" s="1"/>
      <c r="B101" s="24"/>
      <c r="C101" s="75" t="s">
        <v>147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80"/>
    </row>
    <row r="102" spans="1:18" x14ac:dyDescent="0.25">
      <c r="A102" s="1"/>
      <c r="B102" s="24"/>
      <c r="C102" s="75" t="s">
        <v>148</v>
      </c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80"/>
    </row>
    <row r="103" spans="1:18" x14ac:dyDescent="0.25">
      <c r="A103" s="1"/>
      <c r="B103" s="2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1"/>
      <c r="O103" s="21"/>
      <c r="P103" s="23"/>
    </row>
    <row r="104" spans="1:18" x14ac:dyDescent="0.25">
      <c r="A104" s="1"/>
      <c r="B104" s="87" t="s">
        <v>129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9"/>
      <c r="P104" s="90"/>
    </row>
    <row r="105" spans="1:18" ht="6.75" customHeight="1" x14ac:dyDescent="0.25">
      <c r="A105" s="1"/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3"/>
    </row>
    <row r="106" spans="1:18" x14ac:dyDescent="0.25">
      <c r="A106" s="1"/>
      <c r="B106" s="9"/>
      <c r="C106" s="84" t="s">
        <v>7</v>
      </c>
      <c r="D106" s="84"/>
      <c r="E106" s="10"/>
      <c r="F106" s="10"/>
      <c r="G106" s="10"/>
      <c r="H106" s="10"/>
      <c r="I106" s="10"/>
      <c r="J106" s="10"/>
      <c r="K106" s="10"/>
      <c r="L106" s="10"/>
      <c r="N106" s="31" t="s">
        <v>9</v>
      </c>
      <c r="O106" s="31" t="s">
        <v>114</v>
      </c>
      <c r="P106" s="63" t="s">
        <v>43</v>
      </c>
    </row>
    <row r="107" spans="1:18" x14ac:dyDescent="0.25">
      <c r="A107" s="1"/>
      <c r="B107" s="24" t="s">
        <v>130</v>
      </c>
      <c r="C107" s="77"/>
      <c r="D107" s="78"/>
      <c r="E107" s="78"/>
      <c r="F107" s="78"/>
      <c r="G107" s="78"/>
      <c r="H107" s="78"/>
      <c r="I107" s="78"/>
      <c r="J107" s="78"/>
      <c r="K107" s="78"/>
      <c r="L107" s="78"/>
      <c r="M107" s="79"/>
      <c r="N107" s="33"/>
      <c r="O107" s="41"/>
      <c r="P107" s="55" t="str">
        <f>IF(N107&gt;=2011,IF(O107="FAPESP",35,IF(O107="CNPq",25,IF(O107="UNIFEB",20,IF(O107="Outras",20,IF(O107="Voluntário",15,""))))),"0")</f>
        <v>0</v>
      </c>
      <c r="R107" t="s">
        <v>12</v>
      </c>
    </row>
    <row r="108" spans="1:18" x14ac:dyDescent="0.25">
      <c r="A108" s="1"/>
      <c r="B108" s="24" t="s">
        <v>131</v>
      </c>
      <c r="C108" s="77"/>
      <c r="D108" s="78"/>
      <c r="E108" s="78"/>
      <c r="F108" s="78"/>
      <c r="G108" s="78"/>
      <c r="H108" s="78"/>
      <c r="I108" s="78"/>
      <c r="J108" s="78"/>
      <c r="K108" s="78"/>
      <c r="L108" s="78"/>
      <c r="M108" s="79"/>
      <c r="N108" s="33"/>
      <c r="O108" s="41"/>
      <c r="P108" s="55" t="str">
        <f t="shared" ref="P108:P113" si="4">IF(N108&gt;=2011,IF(O108="FAPESP",35,IF(O108="CNPq",25,IF(O108="UNIFEB",20,IF(O108="Outras",20,IF(O108="Voluntário",15,""))))),"0")</f>
        <v>0</v>
      </c>
      <c r="R108" t="s">
        <v>13</v>
      </c>
    </row>
    <row r="109" spans="1:18" x14ac:dyDescent="0.25">
      <c r="A109" s="1"/>
      <c r="B109" s="24" t="s">
        <v>132</v>
      </c>
      <c r="C109" s="77"/>
      <c r="D109" s="78"/>
      <c r="E109" s="78"/>
      <c r="F109" s="78"/>
      <c r="G109" s="78"/>
      <c r="H109" s="78"/>
      <c r="I109" s="78"/>
      <c r="J109" s="78"/>
      <c r="K109" s="78"/>
      <c r="L109" s="78"/>
      <c r="M109" s="79"/>
      <c r="N109" s="33"/>
      <c r="O109" s="41"/>
      <c r="P109" s="55" t="str">
        <f t="shared" si="4"/>
        <v>0</v>
      </c>
      <c r="R109" t="s">
        <v>14</v>
      </c>
    </row>
    <row r="110" spans="1:18" x14ac:dyDescent="0.25">
      <c r="A110" s="1"/>
      <c r="B110" s="24" t="s">
        <v>133</v>
      </c>
      <c r="C110" s="77"/>
      <c r="D110" s="78"/>
      <c r="E110" s="78"/>
      <c r="F110" s="78"/>
      <c r="G110" s="78"/>
      <c r="H110" s="78"/>
      <c r="I110" s="78"/>
      <c r="J110" s="78"/>
      <c r="K110" s="78"/>
      <c r="L110" s="78"/>
      <c r="M110" s="79"/>
      <c r="N110" s="33"/>
      <c r="O110" s="41"/>
      <c r="P110" s="55" t="str">
        <f t="shared" si="4"/>
        <v>0</v>
      </c>
      <c r="R110" t="s">
        <v>15</v>
      </c>
    </row>
    <row r="111" spans="1:18" x14ac:dyDescent="0.25">
      <c r="A111" s="1"/>
      <c r="B111" s="24" t="s">
        <v>134</v>
      </c>
      <c r="C111" s="77"/>
      <c r="D111" s="78"/>
      <c r="E111" s="78"/>
      <c r="F111" s="78"/>
      <c r="G111" s="78"/>
      <c r="H111" s="78"/>
      <c r="I111" s="78"/>
      <c r="J111" s="78"/>
      <c r="K111" s="78"/>
      <c r="L111" s="78"/>
      <c r="M111" s="79"/>
      <c r="N111" s="33"/>
      <c r="O111" s="41"/>
      <c r="P111" s="55" t="str">
        <f t="shared" si="4"/>
        <v>0</v>
      </c>
      <c r="R111" t="s">
        <v>16</v>
      </c>
    </row>
    <row r="112" spans="1:18" x14ac:dyDescent="0.25">
      <c r="A112" s="1"/>
      <c r="B112" s="24" t="s">
        <v>149</v>
      </c>
      <c r="C112" s="77"/>
      <c r="D112" s="78"/>
      <c r="E112" s="78"/>
      <c r="F112" s="78"/>
      <c r="G112" s="78"/>
      <c r="H112" s="78"/>
      <c r="I112" s="78"/>
      <c r="J112" s="78"/>
      <c r="K112" s="78"/>
      <c r="L112" s="78"/>
      <c r="M112" s="79"/>
      <c r="N112" s="33"/>
      <c r="O112" s="41"/>
      <c r="P112" s="55" t="str">
        <f t="shared" si="4"/>
        <v>0</v>
      </c>
    </row>
    <row r="113" spans="1:18" x14ac:dyDescent="0.25">
      <c r="A113" s="1"/>
      <c r="B113" s="24" t="s">
        <v>150</v>
      </c>
      <c r="C113" s="77"/>
      <c r="D113" s="78"/>
      <c r="E113" s="78"/>
      <c r="F113" s="78"/>
      <c r="G113" s="78"/>
      <c r="H113" s="78"/>
      <c r="I113" s="78"/>
      <c r="J113" s="78"/>
      <c r="K113" s="78"/>
      <c r="L113" s="78"/>
      <c r="M113" s="79"/>
      <c r="N113" s="33"/>
      <c r="O113" s="41"/>
      <c r="P113" s="55" t="str">
        <f t="shared" si="4"/>
        <v>0</v>
      </c>
    </row>
    <row r="114" spans="1:18" x14ac:dyDescent="0.25">
      <c r="A114" s="1"/>
      <c r="B114" s="2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32"/>
      <c r="O114" s="64" t="s">
        <v>11</v>
      </c>
      <c r="P114" s="57">
        <f>SUM(P107:P111)</f>
        <v>0</v>
      </c>
    </row>
    <row r="115" spans="1:18" x14ac:dyDescent="0.25">
      <c r="A115" s="1"/>
      <c r="B115" s="24"/>
      <c r="C115" s="25" t="s">
        <v>127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19"/>
      <c r="N115" s="19"/>
      <c r="O115" s="19"/>
      <c r="P115" s="11"/>
    </row>
    <row r="116" spans="1:18" x14ac:dyDescent="0.25">
      <c r="A116" s="1"/>
      <c r="B116" s="24"/>
      <c r="C116" s="75" t="s">
        <v>52</v>
      </c>
      <c r="D116" s="75"/>
      <c r="E116" s="75"/>
      <c r="F116" s="75"/>
      <c r="G116" s="75"/>
      <c r="H116" s="75"/>
      <c r="I116" s="75"/>
      <c r="J116" s="75"/>
      <c r="K116" s="75"/>
      <c r="L116" s="25"/>
      <c r="M116" s="19"/>
      <c r="N116" s="19"/>
      <c r="O116" s="19"/>
      <c r="P116" s="11"/>
    </row>
    <row r="117" spans="1:18" x14ac:dyDescent="0.25">
      <c r="A117" s="1"/>
      <c r="B117" s="24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1"/>
      <c r="O117" s="21"/>
      <c r="P117" s="23"/>
    </row>
    <row r="118" spans="1:18" x14ac:dyDescent="0.25">
      <c r="A118" s="1"/>
      <c r="B118" s="87" t="s">
        <v>151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9"/>
      <c r="P118" s="90"/>
    </row>
    <row r="119" spans="1:18" ht="7.5" customHeight="1" x14ac:dyDescent="0.25">
      <c r="A119" s="1"/>
      <c r="B119" s="20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3"/>
    </row>
    <row r="120" spans="1:18" x14ac:dyDescent="0.25">
      <c r="A120" s="1"/>
      <c r="B120" s="9"/>
      <c r="C120" s="44" t="s">
        <v>53</v>
      </c>
      <c r="D120" s="44"/>
      <c r="E120" s="10"/>
      <c r="F120" s="10"/>
      <c r="G120" s="10"/>
      <c r="H120" s="10"/>
      <c r="I120" s="10"/>
      <c r="J120" s="10"/>
      <c r="K120" s="10"/>
      <c r="L120" s="10"/>
      <c r="M120" s="34"/>
      <c r="N120" s="31" t="s">
        <v>9</v>
      </c>
      <c r="O120" s="50" t="s">
        <v>44</v>
      </c>
      <c r="P120" s="56" t="s">
        <v>43</v>
      </c>
    </row>
    <row r="121" spans="1:18" x14ac:dyDescent="0.25">
      <c r="A121" s="1"/>
      <c r="B121" s="24" t="s">
        <v>115</v>
      </c>
      <c r="C121" s="77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33"/>
      <c r="O121" s="43"/>
      <c r="P121" s="55" t="str">
        <f>IF(N121&gt;=2011,IF(O121="TCC",5,IF(O121="Dissertação",30,IF(O121="Tese",50,0))),"0")</f>
        <v>0</v>
      </c>
      <c r="R121" t="s">
        <v>54</v>
      </c>
    </row>
    <row r="122" spans="1:18" x14ac:dyDescent="0.25">
      <c r="A122" s="1"/>
      <c r="B122" s="24" t="s">
        <v>116</v>
      </c>
      <c r="C122" s="77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33"/>
      <c r="O122" s="43"/>
      <c r="P122" s="55" t="str">
        <f t="shared" ref="P122:P126" si="5">IF(N122&gt;=2011,IF(O122="TCC",5,IF(O122="Dissertação",30,IF(O122="Tese",50,0))),"0")</f>
        <v>0</v>
      </c>
      <c r="R122" t="s">
        <v>55</v>
      </c>
    </row>
    <row r="123" spans="1:18" x14ac:dyDescent="0.25">
      <c r="A123" s="1"/>
      <c r="B123" s="24" t="s">
        <v>117</v>
      </c>
      <c r="C123" s="77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33"/>
      <c r="O123" s="43"/>
      <c r="P123" s="55" t="str">
        <f t="shared" si="5"/>
        <v>0</v>
      </c>
      <c r="R123" t="s">
        <v>56</v>
      </c>
    </row>
    <row r="124" spans="1:18" x14ac:dyDescent="0.25">
      <c r="A124" s="1"/>
      <c r="B124" s="24" t="s">
        <v>118</v>
      </c>
      <c r="C124" s="77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33"/>
      <c r="O124" s="43"/>
      <c r="P124" s="55" t="str">
        <f t="shared" si="5"/>
        <v>0</v>
      </c>
    </row>
    <row r="125" spans="1:18" x14ac:dyDescent="0.25">
      <c r="A125" s="1"/>
      <c r="B125" s="24" t="s">
        <v>119</v>
      </c>
      <c r="C125" s="77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33"/>
      <c r="O125" s="43"/>
      <c r="P125" s="55" t="str">
        <f t="shared" si="5"/>
        <v>0</v>
      </c>
    </row>
    <row r="126" spans="1:18" x14ac:dyDescent="0.25">
      <c r="A126" s="1"/>
      <c r="B126" s="24" t="s">
        <v>120</v>
      </c>
      <c r="C126" s="77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33"/>
      <c r="O126" s="43"/>
      <c r="P126" s="55" t="str">
        <f t="shared" si="5"/>
        <v>0</v>
      </c>
    </row>
    <row r="127" spans="1:18" x14ac:dyDescent="0.25">
      <c r="A127" s="1"/>
      <c r="B127" s="24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32"/>
      <c r="O127" s="64" t="s">
        <v>11</v>
      </c>
      <c r="P127" s="57">
        <f>SUM(P121:P126)</f>
        <v>0</v>
      </c>
    </row>
    <row r="128" spans="1:18" x14ac:dyDescent="0.25">
      <c r="A128" s="1"/>
      <c r="B128" s="2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1"/>
      <c r="O128" s="21"/>
      <c r="P128" s="23"/>
    </row>
    <row r="129" spans="1:19" x14ac:dyDescent="0.25">
      <c r="A129" s="1"/>
      <c r="B129" s="87" t="s">
        <v>152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9"/>
      <c r="P129" s="90"/>
    </row>
    <row r="130" spans="1:19" ht="6.75" customHeight="1" x14ac:dyDescent="0.25">
      <c r="A130" s="1"/>
      <c r="B130" s="20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3"/>
    </row>
    <row r="131" spans="1:19" x14ac:dyDescent="0.25">
      <c r="A131" s="1"/>
      <c r="B131" s="9"/>
      <c r="C131" s="81" t="s">
        <v>8</v>
      </c>
      <c r="D131" s="81"/>
      <c r="E131" s="81"/>
      <c r="F131" s="10"/>
      <c r="G131" s="10"/>
      <c r="H131" s="10"/>
      <c r="I131" s="10"/>
      <c r="J131" s="10"/>
      <c r="K131" s="10"/>
      <c r="L131" s="10"/>
      <c r="M131" s="34"/>
      <c r="N131" s="31" t="s">
        <v>9</v>
      </c>
      <c r="O131" s="50" t="s">
        <v>103</v>
      </c>
      <c r="P131" s="56" t="s">
        <v>43</v>
      </c>
    </row>
    <row r="132" spans="1:19" x14ac:dyDescent="0.25">
      <c r="A132" s="1"/>
      <c r="B132" s="24" t="s">
        <v>121</v>
      </c>
      <c r="C132" s="77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33"/>
      <c r="O132" s="43"/>
      <c r="P132" s="55" t="str">
        <f>IF(N132&gt;=2011,IF(O132="Patente",100,IF(O132="Prop.Intel",70,IF(O132="Desen.Soft",40,IF(O132="Asses/Revis",30,0)))),"0")</f>
        <v>0</v>
      </c>
      <c r="R132" t="s">
        <v>57</v>
      </c>
    </row>
    <row r="133" spans="1:19" x14ac:dyDescent="0.25">
      <c r="A133" s="1"/>
      <c r="B133" s="24" t="s">
        <v>122</v>
      </c>
      <c r="C133" s="77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33"/>
      <c r="O133" s="43"/>
      <c r="P133" s="55" t="str">
        <f t="shared" ref="P133:P137" si="6">IF(N133&gt;=2011,IF(O133="Patente",100,IF(O133="Prop.Intel",70,IF(O133="Desen.Soft",40,IF(O133="Asses/Revis",30,0)))),"0")</f>
        <v>0</v>
      </c>
      <c r="R133" t="s">
        <v>59</v>
      </c>
    </row>
    <row r="134" spans="1:19" x14ac:dyDescent="0.25">
      <c r="A134" s="1"/>
      <c r="B134" s="24" t="s">
        <v>123</v>
      </c>
      <c r="C134" s="77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33"/>
      <c r="O134" s="43"/>
      <c r="P134" s="55" t="str">
        <f t="shared" si="6"/>
        <v>0</v>
      </c>
      <c r="R134" t="s">
        <v>58</v>
      </c>
    </row>
    <row r="135" spans="1:19" x14ac:dyDescent="0.25">
      <c r="A135" s="1"/>
      <c r="B135" s="24" t="s">
        <v>124</v>
      </c>
      <c r="C135" s="77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33"/>
      <c r="O135" s="43"/>
      <c r="P135" s="55" t="str">
        <f t="shared" si="6"/>
        <v>0</v>
      </c>
      <c r="R135" t="s">
        <v>60</v>
      </c>
    </row>
    <row r="136" spans="1:19" x14ac:dyDescent="0.25">
      <c r="A136" s="1"/>
      <c r="B136" s="24" t="s">
        <v>125</v>
      </c>
      <c r="C136" s="77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33"/>
      <c r="O136" s="43"/>
      <c r="P136" s="55" t="str">
        <f t="shared" si="6"/>
        <v>0</v>
      </c>
    </row>
    <row r="137" spans="1:19" x14ac:dyDescent="0.25">
      <c r="A137" s="1"/>
      <c r="B137" s="24" t="s">
        <v>126</v>
      </c>
      <c r="C137" s="77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33"/>
      <c r="O137" s="43"/>
      <c r="P137" s="55" t="str">
        <f t="shared" si="6"/>
        <v>0</v>
      </c>
    </row>
    <row r="138" spans="1:19" x14ac:dyDescent="0.25">
      <c r="A138" s="1"/>
      <c r="B138" s="3"/>
      <c r="C138" s="52"/>
      <c r="D138" s="4"/>
      <c r="E138" s="4"/>
      <c r="F138" s="4"/>
      <c r="G138" s="4"/>
      <c r="H138" s="4"/>
      <c r="I138" s="4"/>
      <c r="J138" s="4"/>
      <c r="K138" s="4"/>
      <c r="L138" s="4"/>
      <c r="M138" s="32"/>
      <c r="O138" s="64" t="s">
        <v>11</v>
      </c>
      <c r="P138" s="57">
        <f>SUM(P132:P137)</f>
        <v>0</v>
      </c>
    </row>
    <row r="139" spans="1:19" x14ac:dyDescent="0.25">
      <c r="B139" s="61"/>
      <c r="C139" s="25" t="s">
        <v>127</v>
      </c>
      <c r="D139" s="25"/>
      <c r="E139" s="25"/>
      <c r="F139" s="25"/>
      <c r="G139" s="25"/>
      <c r="H139" s="25"/>
      <c r="I139" s="25"/>
      <c r="J139" s="25"/>
      <c r="K139" s="25"/>
      <c r="L139" s="5"/>
      <c r="M139" s="5"/>
      <c r="N139" s="5"/>
      <c r="O139" s="5"/>
      <c r="P139" s="27"/>
      <c r="R139">
        <v>1</v>
      </c>
      <c r="S139" t="s">
        <v>17</v>
      </c>
    </row>
    <row r="140" spans="1:19" x14ac:dyDescent="0.25">
      <c r="B140" s="26"/>
      <c r="C140" s="75" t="s">
        <v>61</v>
      </c>
      <c r="D140" s="75"/>
      <c r="E140" s="75"/>
      <c r="F140" s="75"/>
      <c r="G140" s="75"/>
      <c r="H140" s="75"/>
      <c r="I140" s="75"/>
      <c r="J140" s="75"/>
      <c r="K140" s="75"/>
      <c r="L140" s="5"/>
      <c r="M140" s="5"/>
      <c r="N140" s="5"/>
      <c r="O140" s="5"/>
      <c r="P140" s="27"/>
      <c r="R140">
        <v>2</v>
      </c>
      <c r="S140" t="s">
        <v>18</v>
      </c>
    </row>
    <row r="141" spans="1:19" x14ac:dyDescent="0.25">
      <c r="B141" s="26"/>
      <c r="C141" s="76" t="s">
        <v>62</v>
      </c>
      <c r="D141" s="76"/>
      <c r="E141" s="76"/>
      <c r="F141" s="76"/>
      <c r="G141" s="76"/>
      <c r="H141" s="76"/>
      <c r="I141" s="60"/>
      <c r="J141" s="60"/>
      <c r="K141" s="60"/>
      <c r="L141" s="5"/>
      <c r="M141" s="5"/>
      <c r="N141" s="5"/>
      <c r="O141" s="5"/>
      <c r="P141" s="27"/>
      <c r="R141">
        <v>3</v>
      </c>
      <c r="S141" t="s">
        <v>19</v>
      </c>
    </row>
    <row r="142" spans="1:19" x14ac:dyDescent="0.25">
      <c r="B142" s="26"/>
      <c r="C142" s="75" t="s">
        <v>63</v>
      </c>
      <c r="D142" s="75"/>
      <c r="E142" s="75"/>
      <c r="F142" s="75"/>
      <c r="G142" s="75"/>
      <c r="H142" s="75"/>
      <c r="I142" s="75"/>
      <c r="J142" s="75"/>
      <c r="K142" s="75"/>
      <c r="L142" s="5"/>
      <c r="M142" s="5"/>
      <c r="N142" s="5"/>
      <c r="O142" s="5"/>
      <c r="P142" s="27"/>
      <c r="R142">
        <v>4</v>
      </c>
      <c r="S142" t="s">
        <v>20</v>
      </c>
    </row>
    <row r="143" spans="1:19" x14ac:dyDescent="0.25">
      <c r="B143" s="26"/>
      <c r="C143" s="60"/>
      <c r="D143" s="60"/>
      <c r="E143" s="60"/>
      <c r="F143" s="60"/>
      <c r="G143" s="60"/>
      <c r="H143" s="60"/>
      <c r="I143" s="60"/>
      <c r="J143" s="60"/>
      <c r="K143" s="60"/>
      <c r="L143" s="5"/>
      <c r="M143" s="5"/>
      <c r="N143" s="5"/>
      <c r="O143" s="5"/>
      <c r="P143" s="27"/>
      <c r="R143">
        <v>5</v>
      </c>
      <c r="S143" t="s">
        <v>21</v>
      </c>
    </row>
    <row r="144" spans="1:19" x14ac:dyDescent="0.25">
      <c r="B144" s="26"/>
      <c r="C144" s="60"/>
      <c r="D144" s="60"/>
      <c r="E144" s="60"/>
      <c r="F144" s="60"/>
      <c r="G144" s="60"/>
      <c r="H144" s="60"/>
      <c r="I144" s="60"/>
      <c r="J144" s="60"/>
      <c r="K144" s="60"/>
      <c r="L144" s="5"/>
      <c r="M144" s="5"/>
      <c r="N144" s="5"/>
      <c r="O144" s="5"/>
      <c r="P144" s="27"/>
      <c r="R144">
        <v>6</v>
      </c>
      <c r="S144" t="s">
        <v>22</v>
      </c>
    </row>
    <row r="145" spans="2:19" ht="15" customHeight="1" x14ac:dyDescent="0.25">
      <c r="B145" s="26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27"/>
      <c r="R145">
        <v>7</v>
      </c>
      <c r="S145" t="s">
        <v>23</v>
      </c>
    </row>
    <row r="146" spans="2:19" ht="23.25" customHeight="1" x14ac:dyDescent="0.25">
      <c r="B146" s="91" t="s">
        <v>153</v>
      </c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3"/>
      <c r="R146">
        <v>8</v>
      </c>
      <c r="S146" t="s">
        <v>24</v>
      </c>
    </row>
    <row r="147" spans="2:19" ht="24.75" customHeight="1" x14ac:dyDescent="0.25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3"/>
      <c r="R147">
        <v>9</v>
      </c>
      <c r="S147" t="s">
        <v>25</v>
      </c>
    </row>
    <row r="148" spans="2:19" x14ac:dyDescent="0.25">
      <c r="B148" s="26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27"/>
      <c r="R148">
        <v>10</v>
      </c>
      <c r="S148" t="s">
        <v>26</v>
      </c>
    </row>
    <row r="149" spans="2:19" x14ac:dyDescent="0.25">
      <c r="B149" s="26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27"/>
      <c r="R149">
        <v>11</v>
      </c>
      <c r="S149" t="s">
        <v>27</v>
      </c>
    </row>
    <row r="150" spans="2:19" x14ac:dyDescent="0.25">
      <c r="B150" s="26"/>
      <c r="C150" s="5"/>
      <c r="D150" s="5"/>
      <c r="E150" s="5"/>
      <c r="F150" s="5"/>
      <c r="G150" s="5"/>
      <c r="H150" s="5"/>
      <c r="I150" s="38" t="s">
        <v>29</v>
      </c>
      <c r="J150" s="42"/>
      <c r="K150" s="39" t="s">
        <v>30</v>
      </c>
      <c r="L150" s="42"/>
      <c r="M150" s="40" t="s">
        <v>30</v>
      </c>
      <c r="N150" s="42"/>
      <c r="O150" s="62"/>
      <c r="P150" s="27"/>
      <c r="R150">
        <v>12</v>
      </c>
      <c r="S150" t="s">
        <v>28</v>
      </c>
    </row>
    <row r="151" spans="2:19" x14ac:dyDescent="0.25">
      <c r="B151" s="26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27"/>
      <c r="R151">
        <v>13</v>
      </c>
    </row>
    <row r="152" spans="2:19" x14ac:dyDescent="0.25">
      <c r="B152" s="26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27"/>
      <c r="R152">
        <v>14</v>
      </c>
    </row>
    <row r="153" spans="2:19" x14ac:dyDescent="0.25">
      <c r="B153" s="26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27"/>
      <c r="R153">
        <v>15</v>
      </c>
    </row>
    <row r="154" spans="2:19" x14ac:dyDescent="0.25">
      <c r="B154" s="26"/>
      <c r="C154" s="5"/>
      <c r="D154" s="5"/>
      <c r="E154" s="5"/>
      <c r="F154" s="5"/>
      <c r="G154" s="5"/>
      <c r="H154" s="5"/>
      <c r="I154" s="5"/>
      <c r="J154" s="95" t="s">
        <v>31</v>
      </c>
      <c r="K154" s="95"/>
      <c r="L154" s="95"/>
      <c r="M154" s="95"/>
      <c r="N154" s="95"/>
      <c r="O154" s="51"/>
      <c r="P154" s="27"/>
      <c r="R154">
        <v>16</v>
      </c>
    </row>
    <row r="155" spans="2:19" x14ac:dyDescent="0.25">
      <c r="B155" s="26"/>
      <c r="C155" s="5"/>
      <c r="D155" s="5"/>
      <c r="E155" s="5"/>
      <c r="F155" s="5"/>
      <c r="G155" s="5"/>
      <c r="H155" s="5"/>
      <c r="I155" s="5"/>
      <c r="J155" s="94" t="s">
        <v>154</v>
      </c>
      <c r="K155" s="94"/>
      <c r="L155" s="94"/>
      <c r="M155" s="94"/>
      <c r="N155" s="94"/>
      <c r="O155" s="50"/>
      <c r="P155" s="27"/>
      <c r="R155">
        <v>17</v>
      </c>
    </row>
    <row r="156" spans="2:19" x14ac:dyDescent="0.25">
      <c r="B156" s="26"/>
      <c r="C156" s="5"/>
      <c r="D156" s="5"/>
      <c r="E156" s="5"/>
      <c r="F156" s="5"/>
      <c r="G156" s="5"/>
      <c r="H156" s="5"/>
      <c r="I156" s="5"/>
      <c r="P156" s="27"/>
      <c r="R156">
        <v>18</v>
      </c>
    </row>
    <row r="157" spans="2:19" ht="15.75" thickBot="1" x14ac:dyDescent="0.3">
      <c r="B157" s="28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30"/>
      <c r="R157">
        <v>19</v>
      </c>
    </row>
    <row r="158" spans="2:19" x14ac:dyDescent="0.25">
      <c r="R158">
        <v>20</v>
      </c>
    </row>
    <row r="159" spans="2:19" x14ac:dyDescent="0.25">
      <c r="R159">
        <v>21</v>
      </c>
    </row>
    <row r="160" spans="2:19" x14ac:dyDescent="0.25">
      <c r="R160">
        <v>22</v>
      </c>
    </row>
    <row r="161" spans="18:18" x14ac:dyDescent="0.25">
      <c r="R161">
        <v>23</v>
      </c>
    </row>
    <row r="162" spans="18:18" x14ac:dyDescent="0.25">
      <c r="R162">
        <v>24</v>
      </c>
    </row>
    <row r="163" spans="18:18" x14ac:dyDescent="0.25">
      <c r="R163">
        <v>25</v>
      </c>
    </row>
    <row r="164" spans="18:18" x14ac:dyDescent="0.25">
      <c r="R164">
        <v>26</v>
      </c>
    </row>
    <row r="165" spans="18:18" x14ac:dyDescent="0.25">
      <c r="R165">
        <v>27</v>
      </c>
    </row>
    <row r="166" spans="18:18" x14ac:dyDescent="0.25">
      <c r="R166">
        <v>28</v>
      </c>
    </row>
    <row r="167" spans="18:18" x14ac:dyDescent="0.25">
      <c r="R167">
        <v>29</v>
      </c>
    </row>
    <row r="168" spans="18:18" x14ac:dyDescent="0.25">
      <c r="R168">
        <v>30</v>
      </c>
    </row>
    <row r="169" spans="18:18" x14ac:dyDescent="0.25">
      <c r="R169">
        <v>31</v>
      </c>
    </row>
  </sheetData>
  <sheetProtection algorithmName="SHA-512" hashValue="wAIlsniypCVTZ4CRlXrvkDLgl9i7HmqcC5KcChuE+IFZ9FclJsFrB7iajm7TzvrKISwtVtjnw2hrDx5rahk4xA==" saltValue="7JZkqtxzHuu5OGBPfEXgTQ==" spinCount="100000" sheet="1" objects="1" scenarios="1"/>
  <mergeCells count="139">
    <mergeCell ref="C63:N63"/>
    <mergeCell ref="C64:N64"/>
    <mergeCell ref="C65:N65"/>
    <mergeCell ref="C66:N66"/>
    <mergeCell ref="C73:M73"/>
    <mergeCell ref="C74:M74"/>
    <mergeCell ref="C75:M75"/>
    <mergeCell ref="C76:M76"/>
    <mergeCell ref="B1:P1"/>
    <mergeCell ref="B22:P22"/>
    <mergeCell ref="B16:P16"/>
    <mergeCell ref="B25:P25"/>
    <mergeCell ref="B2:P2"/>
    <mergeCell ref="B8:P8"/>
    <mergeCell ref="B10:P10"/>
    <mergeCell ref="C24:P24"/>
    <mergeCell ref="C26:P26"/>
    <mergeCell ref="B14:J14"/>
    <mergeCell ref="B11:P11"/>
    <mergeCell ref="B13:P13"/>
    <mergeCell ref="B15:P15"/>
    <mergeCell ref="B20:P20"/>
    <mergeCell ref="B23:P23"/>
    <mergeCell ref="B18:P18"/>
    <mergeCell ref="B6:P6"/>
    <mergeCell ref="C32:D32"/>
    <mergeCell ref="B12:K12"/>
    <mergeCell ref="B49:P49"/>
    <mergeCell ref="B30:P30"/>
    <mergeCell ref="C136:M136"/>
    <mergeCell ref="C137:M137"/>
    <mergeCell ref="L32:M32"/>
    <mergeCell ref="C46:K46"/>
    <mergeCell ref="C134:M134"/>
    <mergeCell ref="B129:P129"/>
    <mergeCell ref="C122:M122"/>
    <mergeCell ref="C123:M123"/>
    <mergeCell ref="C124:M124"/>
    <mergeCell ref="C125:M125"/>
    <mergeCell ref="C126:M126"/>
    <mergeCell ref="C72:M72"/>
    <mergeCell ref="C35:L35"/>
    <mergeCell ref="C36:L36"/>
    <mergeCell ref="C37:L37"/>
    <mergeCell ref="C38:L38"/>
    <mergeCell ref="C39:L39"/>
    <mergeCell ref="C40:L40"/>
    <mergeCell ref="C41:L41"/>
    <mergeCell ref="L85:M85"/>
    <mergeCell ref="J86:K86"/>
    <mergeCell ref="L98:M98"/>
    <mergeCell ref="C47:K47"/>
    <mergeCell ref="C33:L33"/>
    <mergeCell ref="C34:L34"/>
    <mergeCell ref="B146:P147"/>
    <mergeCell ref="J155:N155"/>
    <mergeCell ref="J154:N154"/>
    <mergeCell ref="C51:D51"/>
    <mergeCell ref="C42:L42"/>
    <mergeCell ref="C43:L43"/>
    <mergeCell ref="B81:P82"/>
    <mergeCell ref="C52:N52"/>
    <mergeCell ref="C53:N53"/>
    <mergeCell ref="C54:N54"/>
    <mergeCell ref="C55:N55"/>
    <mergeCell ref="C56:N56"/>
    <mergeCell ref="C57:N57"/>
    <mergeCell ref="C58:N58"/>
    <mergeCell ref="C59:N59"/>
    <mergeCell ref="C60:N60"/>
    <mergeCell ref="C61:N61"/>
    <mergeCell ref="C62:N62"/>
    <mergeCell ref="C112:M112"/>
    <mergeCell ref="C113:M113"/>
    <mergeCell ref="J98:K98"/>
    <mergeCell ref="C84:D84"/>
    <mergeCell ref="C71:F71"/>
    <mergeCell ref="J84:K84"/>
    <mergeCell ref="L84:M84"/>
    <mergeCell ref="B69:P69"/>
    <mergeCell ref="C121:M121"/>
    <mergeCell ref="B118:P118"/>
    <mergeCell ref="B104:P104"/>
    <mergeCell ref="C106:D106"/>
    <mergeCell ref="C116:K116"/>
    <mergeCell ref="C77:M77"/>
    <mergeCell ref="C78:M78"/>
    <mergeCell ref="C111:M111"/>
    <mergeCell ref="C107:M107"/>
    <mergeCell ref="C108:M108"/>
    <mergeCell ref="L94:M94"/>
    <mergeCell ref="J95:K95"/>
    <mergeCell ref="L95:M95"/>
    <mergeCell ref="C109:M109"/>
    <mergeCell ref="C110:M110"/>
    <mergeCell ref="J85:K85"/>
    <mergeCell ref="J92:K92"/>
    <mergeCell ref="L92:M92"/>
    <mergeCell ref="J93:K93"/>
    <mergeCell ref="L93:M93"/>
    <mergeCell ref="J94:K94"/>
    <mergeCell ref="J96:K96"/>
    <mergeCell ref="L96:M96"/>
    <mergeCell ref="J97:K97"/>
    <mergeCell ref="L97:M97"/>
    <mergeCell ref="J87:K87"/>
    <mergeCell ref="L87:M87"/>
    <mergeCell ref="J88:K88"/>
    <mergeCell ref="L88:M88"/>
    <mergeCell ref="J89:K89"/>
    <mergeCell ref="L89:M89"/>
    <mergeCell ref="J90:K90"/>
    <mergeCell ref="L90:M90"/>
    <mergeCell ref="J91:K91"/>
    <mergeCell ref="L91:M91"/>
    <mergeCell ref="C140:K140"/>
    <mergeCell ref="C142:K142"/>
    <mergeCell ref="C141:H141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C95:I95"/>
    <mergeCell ref="C96:I96"/>
    <mergeCell ref="C97:I97"/>
    <mergeCell ref="C98:I98"/>
    <mergeCell ref="C101:P101"/>
    <mergeCell ref="C102:P102"/>
    <mergeCell ref="C132:M132"/>
    <mergeCell ref="C133:M133"/>
    <mergeCell ref="C131:E131"/>
    <mergeCell ref="C135:M135"/>
    <mergeCell ref="L86:M86"/>
  </mergeCells>
  <dataValidations count="17">
    <dataValidation type="list" allowBlank="1" showInputMessage="1" showErrorMessage="1" promptTitle="Ano" prompt="Inserir o ano" sqref="N150">
      <formula1>$R$33:$R$39</formula1>
    </dataValidation>
    <dataValidation type="list" allowBlank="1" showInputMessage="1" showErrorMessage="1" promptTitle="Dia" prompt="Insira o dia" sqref="J150">
      <formula1>$R$139:$R$170</formula1>
    </dataValidation>
    <dataValidation type="list" allowBlank="1" showInputMessage="1" showErrorMessage="1" promptTitle="Mês" prompt="Insira o mês" sqref="L150">
      <formula1>$S$139:$S$151</formula1>
    </dataValidation>
    <dataValidation allowBlank="1" showInputMessage="1" showErrorMessage="1" promptTitle="Ano" prompt="Selecione o ano conforme a lista" sqref="N32 O51 N71 N84 N131 N120 N106"/>
    <dataValidation allowBlank="1" showInputMessage="1" showErrorMessage="1" promptTitle="Participação" prompt="Selecione uma opção" sqref="O32"/>
    <dataValidation allowBlank="1" showInputMessage="1" showErrorMessage="1" promptTitle="Tipo de publicação" prompt="Selecione uma opção de acordo com o tipo de publicação" sqref="O71"/>
    <dataValidation allowBlank="1" showInputMessage="1" showErrorMessage="1" promptTitle="Tipo de publicação" prompt="Selecione uma opção de acordo com o tipo de publicação (ver legenda)" sqref="O84"/>
    <dataValidation allowBlank="1" showInputMessage="1" showErrorMessage="1" promptTitle="Agência de Fomento" prompt="Selecione uma Agência de Fomento" sqref="O106"/>
    <dataValidation allowBlank="1" showInputMessage="1" showErrorMessage="1" promptTitle="Tipo de trabalho" prompt="Selecione uma opção conforme a lista" sqref="O120"/>
    <dataValidation allowBlank="1" showInputMessage="1" showErrorMessage="1" promptTitle="Tipo de atividade" prompt="Selecione uma opção entre os tipos de atividades da lista (ver legenda)" sqref="O131"/>
    <dataValidation type="list" allowBlank="1" showInputMessage="1" showErrorMessage="1" errorTitle="Atenção!" error="Sr. Pesquisador! escolha uma entre as possíveis opções da lista" sqref="O33:O42">
      <formula1>$S$33:$S$35</formula1>
    </dataValidation>
    <dataValidation type="list" allowBlank="1" showInputMessage="1" showErrorMessage="1" errorTitle="Atenção!" error="Sr. Pesquisador escolha uma opção da lista" sqref="O52:O66 N121:N126 N33:N42 N85:N98 N132:N137 N72:N78 N107:N113">
      <formula1>$R$33:$R$39</formula1>
    </dataValidation>
    <dataValidation type="list" allowBlank="1" showInputMessage="1" showErrorMessage="1" errorTitle="Atenção!" error="Sr. Pesquisador! escolha uma entre as possíveis opções da lista" sqref="O121:O126">
      <formula1>$R$121:$R$124</formula1>
    </dataValidation>
    <dataValidation type="list" allowBlank="1" showInputMessage="1" showErrorMessage="1" errorTitle="Atenção!" error="Sr. Pesquisador! escolha uma entre as possíveis opções da lista" sqref="O132:O137">
      <formula1>$R$132:$R$136</formula1>
    </dataValidation>
    <dataValidation type="list" allowBlank="1" showInputMessage="1" showErrorMessage="1" errorTitle="Atenção!" error="Sr. Pesquisador! escolha uma entre as possíveis opções da lista" sqref="O72:O78">
      <formula1>$R$72:$R$75</formula1>
    </dataValidation>
    <dataValidation type="list" allowBlank="1" showInputMessage="1" showErrorMessage="1" errorTitle="Atenção!" error="Sr. Pesquisador! escolha uma entre as possíveis opções da lista" sqref="O85:O98">
      <formula1>$R$85:$R$87</formula1>
    </dataValidation>
    <dataValidation type="list" allowBlank="1" showInputMessage="1" showErrorMessage="1" errorTitle="Atenção!" error="Sr. Pesquisador! escolha uma entre as possíveis opções da lista" sqref="O107:O113">
      <formula1>$R$107:$R$112</formula1>
    </dataValidation>
  </dataValidations>
  <pageMargins left="0.39370078740157483" right="0.39370078740157483" top="0.39370078740157483" bottom="0.39370078740157483" header="0.11811023622047245" footer="0.31496062992125984"/>
  <pageSetup paperSize="9" scale="69" orientation="landscape" r:id="rId1"/>
  <headerFooter>
    <oddFooter xml:space="preserve">&amp;LFormulário Eletrônico da Súmula Curricular (FormE. SCur)
PIBIC/CNPq/UNIFEB&amp;CCentro Universitário da Fundação Educacional de Barretos - UNIFEB
Pró-Reitoria de Pós-Graduação e Pesquisa - POSGRAD&amp;R
</oddFooter>
  </headerFooter>
  <rowBreaks count="4" manualBreakCount="4">
    <brk id="47" max="16383" man="1"/>
    <brk id="79" max="16383" man="1"/>
    <brk id="116" max="16383" man="1"/>
    <brk id="1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Súmula Curricular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cp:lastPrinted>2016-09-05T18:45:38Z</cp:lastPrinted>
  <dcterms:created xsi:type="dcterms:W3CDTF">2016-06-14T20:02:00Z</dcterms:created>
  <dcterms:modified xsi:type="dcterms:W3CDTF">2017-02-23T03:55:54Z</dcterms:modified>
</cp:coreProperties>
</file>